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15040" yWindow="0" windowWidth="38060" windowHeight="19920" tabRatio="971"/>
  </bookViews>
  <sheets>
    <sheet name="6051" sheetId="32" r:id="rId1"/>
    <sheet name="6061" sheetId="3" r:id="rId2"/>
    <sheet name="6064" sheetId="33" r:id="rId3"/>
    <sheet name="607" sheetId="34" r:id="rId4"/>
    <sheet name="613" sheetId="35" r:id="rId5"/>
    <sheet name="615" sheetId="36" r:id="rId6"/>
    <sheet name="616" sheetId="37" r:id="rId7"/>
    <sheet name="6226" sheetId="38" r:id="rId8"/>
    <sheet name="6231" sheetId="39" r:id="rId9"/>
    <sheet name="6237" sheetId="40" r:id="rId10"/>
    <sheet name="6238" sheetId="41" r:id="rId11"/>
    <sheet name="624" sheetId="42" r:id="rId12"/>
    <sheet name="625" sheetId="43" r:id="rId13"/>
    <sheet name="626" sheetId="44" r:id="rId14"/>
    <sheet name="627" sheetId="45" r:id="rId15"/>
    <sheet name="6571" sheetId="46" r:id="rId16"/>
    <sheet name="6586" sheetId="47" r:id="rId17"/>
    <sheet name="6616" sheetId="48" r:id="rId18"/>
    <sheet name="6713" sheetId="49" r:id="rId19"/>
    <sheet name="6714" sheetId="50" r:id="rId20"/>
    <sheet name="70601" sheetId="60" r:id="rId21"/>
    <sheet name="70602" sheetId="52" r:id="rId22"/>
    <sheet name="70603" sheetId="53" r:id="rId23"/>
    <sheet name="70604" sheetId="54" r:id="rId24"/>
    <sheet name="70605" sheetId="55" r:id="rId25"/>
    <sheet name="70607" sheetId="56" r:id="rId26"/>
    <sheet name="708" sheetId="57" r:id="rId27"/>
    <sheet name="Cpte. Résultat" sheetId="58" r:id="rId28"/>
    <sheet name="Graph" sheetId="61" r:id="rId29"/>
    <sheet name="Plan comptable" sheetId="2" r:id="rId30"/>
    <sheet name="Calendrier d'exercice" sheetId="59" r:id="rId3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60" l="1"/>
  <c r="F5" i="60"/>
  <c r="F6" i="60"/>
  <c r="F7" i="60"/>
  <c r="F8" i="60"/>
  <c r="F9" i="60"/>
  <c r="F10" i="60"/>
  <c r="E26" i="60"/>
  <c r="H1" i="60"/>
  <c r="F5" i="58"/>
  <c r="F4" i="32"/>
  <c r="F5" i="32"/>
  <c r="F6" i="32"/>
  <c r="F7" i="32"/>
  <c r="E26" i="32"/>
  <c r="H1" i="32"/>
  <c r="C5" i="58"/>
  <c r="E11" i="58"/>
  <c r="D11" i="58"/>
  <c r="E10" i="58"/>
  <c r="D10" i="58"/>
  <c r="E9" i="58"/>
  <c r="D9" i="58"/>
  <c r="E8" i="58"/>
  <c r="D8" i="58"/>
  <c r="E7" i="58"/>
  <c r="D7" i="58"/>
  <c r="E6" i="58"/>
  <c r="D6" i="58"/>
  <c r="E5" i="58"/>
  <c r="D5" i="58"/>
  <c r="B2" i="57"/>
  <c r="B2" i="56"/>
  <c r="B2" i="55"/>
  <c r="B2" i="54"/>
  <c r="B2" i="53"/>
  <c r="B2" i="52"/>
  <c r="B2" i="60"/>
  <c r="F8" i="32"/>
  <c r="F1" i="58"/>
  <c r="F11" i="58"/>
  <c r="F10" i="58"/>
  <c r="F9" i="58"/>
  <c r="F8" i="58"/>
  <c r="F7" i="58"/>
  <c r="F6" i="58"/>
  <c r="C29" i="58"/>
  <c r="C28" i="58"/>
  <c r="C26" i="58"/>
  <c r="C23" i="58"/>
  <c r="C21" i="58"/>
  <c r="C20" i="58"/>
  <c r="C19" i="58"/>
  <c r="C18" i="58"/>
  <c r="C17" i="58"/>
  <c r="C16" i="58"/>
  <c r="C15" i="58"/>
  <c r="C14" i="58"/>
  <c r="C12" i="58"/>
  <c r="C11" i="58"/>
  <c r="C10" i="58"/>
  <c r="C8" i="58"/>
  <c r="C7" i="58"/>
  <c r="C6" i="58"/>
  <c r="C3" i="58"/>
  <c r="C2" i="60"/>
  <c r="F54" i="60"/>
  <c r="F55" i="60"/>
  <c r="F56" i="60"/>
  <c r="F57" i="60"/>
  <c r="F58" i="60"/>
  <c r="F59" i="60"/>
  <c r="F60" i="60"/>
  <c r="F61" i="60"/>
  <c r="F62" i="60"/>
  <c r="F63" i="60"/>
  <c r="F64" i="60"/>
  <c r="F65" i="60"/>
  <c r="F66" i="60"/>
  <c r="F67" i="60"/>
  <c r="F68" i="60"/>
  <c r="F69" i="60"/>
  <c r="F70" i="60"/>
  <c r="F71" i="60"/>
  <c r="F72" i="60"/>
  <c r="F73" i="60"/>
  <c r="F74" i="60"/>
  <c r="F75" i="60"/>
  <c r="F76" i="60"/>
  <c r="F77" i="60"/>
  <c r="F78" i="60"/>
  <c r="F79" i="60"/>
  <c r="E80" i="60"/>
  <c r="F27" i="60"/>
  <c r="F28" i="60"/>
  <c r="F29" i="60"/>
  <c r="F30" i="60"/>
  <c r="F31" i="60"/>
  <c r="F32" i="60"/>
  <c r="F33" i="60"/>
  <c r="F34" i="60"/>
  <c r="F35" i="60"/>
  <c r="F36" i="60"/>
  <c r="F37" i="60"/>
  <c r="F38" i="60"/>
  <c r="F39" i="60"/>
  <c r="F40" i="60"/>
  <c r="F41" i="60"/>
  <c r="F42" i="60"/>
  <c r="F43" i="60"/>
  <c r="F44" i="60"/>
  <c r="F45" i="60"/>
  <c r="F46" i="60"/>
  <c r="F47" i="60"/>
  <c r="F48" i="60"/>
  <c r="F49" i="60"/>
  <c r="F50" i="60"/>
  <c r="F51" i="60"/>
  <c r="F52" i="60"/>
  <c r="E53" i="60"/>
  <c r="F11" i="60"/>
  <c r="F12" i="60"/>
  <c r="F13" i="60"/>
  <c r="F14" i="60"/>
  <c r="F15" i="60"/>
  <c r="F16" i="60"/>
  <c r="F17" i="60"/>
  <c r="F18" i="60"/>
  <c r="F19" i="60"/>
  <c r="F20" i="60"/>
  <c r="F21" i="60"/>
  <c r="F22" i="60"/>
  <c r="F23" i="60"/>
  <c r="F24" i="60"/>
  <c r="F25" i="60"/>
  <c r="D2" i="60"/>
  <c r="F1" i="60"/>
  <c r="D2" i="32"/>
  <c r="A183" i="59"/>
  <c r="A184" i="59"/>
  <c r="A180" i="59"/>
  <c r="A181" i="59"/>
  <c r="A182" i="59"/>
  <c r="A174" i="59"/>
  <c r="A175" i="59"/>
  <c r="A176" i="59"/>
  <c r="A177" i="59"/>
  <c r="A178" i="59"/>
  <c r="A179" i="59"/>
  <c r="A3" i="59"/>
  <c r="A4" i="59"/>
  <c r="A5" i="59"/>
  <c r="A6" i="59"/>
  <c r="A7" i="59"/>
  <c r="A8" i="59"/>
  <c r="A9" i="59"/>
  <c r="A10" i="59"/>
  <c r="A11" i="59"/>
  <c r="A12" i="59"/>
  <c r="A13" i="59"/>
  <c r="A14" i="59"/>
  <c r="A15" i="59"/>
  <c r="A16" i="59"/>
  <c r="A17" i="59"/>
  <c r="A18" i="59"/>
  <c r="A19" i="59"/>
  <c r="A20" i="59"/>
  <c r="A21" i="59"/>
  <c r="A22" i="59"/>
  <c r="A23" i="59"/>
  <c r="A24" i="59"/>
  <c r="A25" i="59"/>
  <c r="A26" i="59"/>
  <c r="A27" i="59"/>
  <c r="A28" i="59"/>
  <c r="A29" i="59"/>
  <c r="A30" i="59"/>
  <c r="A31" i="59"/>
  <c r="A32" i="59"/>
  <c r="A33" i="59"/>
  <c r="A34" i="59"/>
  <c r="A35" i="59"/>
  <c r="A36" i="59"/>
  <c r="A37" i="59"/>
  <c r="A38" i="59"/>
  <c r="A39" i="59"/>
  <c r="A40" i="59"/>
  <c r="A41" i="59"/>
  <c r="A42" i="59"/>
  <c r="A43" i="59"/>
  <c r="A44" i="59"/>
  <c r="A45" i="59"/>
  <c r="A46" i="59"/>
  <c r="A47" i="59"/>
  <c r="A48" i="59"/>
  <c r="A49" i="59"/>
  <c r="A50" i="59"/>
  <c r="A51" i="59"/>
  <c r="A52" i="59"/>
  <c r="A53" i="59"/>
  <c r="A54" i="59"/>
  <c r="A55" i="59"/>
  <c r="A56" i="59"/>
  <c r="A57" i="59"/>
  <c r="A58" i="59"/>
  <c r="A59" i="59"/>
  <c r="A60" i="59"/>
  <c r="A61" i="59"/>
  <c r="A62" i="59"/>
  <c r="A63" i="59"/>
  <c r="A64" i="59"/>
  <c r="A65" i="59"/>
  <c r="A66" i="59"/>
  <c r="A67" i="59"/>
  <c r="A68" i="59"/>
  <c r="A69" i="59"/>
  <c r="A70" i="59"/>
  <c r="A71" i="59"/>
  <c r="A72" i="59"/>
  <c r="A73" i="59"/>
  <c r="A74" i="59"/>
  <c r="A75" i="59"/>
  <c r="A76" i="59"/>
  <c r="A77" i="59"/>
  <c r="A78" i="59"/>
  <c r="A79" i="59"/>
  <c r="A80" i="59"/>
  <c r="A81" i="59"/>
  <c r="A82" i="59"/>
  <c r="A83" i="59"/>
  <c r="A84" i="59"/>
  <c r="A85" i="59"/>
  <c r="A86" i="59"/>
  <c r="A87" i="59"/>
  <c r="A88" i="59"/>
  <c r="A89" i="59"/>
  <c r="A90" i="59"/>
  <c r="A91" i="59"/>
  <c r="A92" i="59"/>
  <c r="A93" i="59"/>
  <c r="A94" i="59"/>
  <c r="A95" i="59"/>
  <c r="A96" i="59"/>
  <c r="A97" i="59"/>
  <c r="A98" i="59"/>
  <c r="A99" i="59"/>
  <c r="A100" i="59"/>
  <c r="A101" i="59"/>
  <c r="A102" i="59"/>
  <c r="A103" i="59"/>
  <c r="A104" i="59"/>
  <c r="A105" i="59"/>
  <c r="A106" i="59"/>
  <c r="A107" i="59"/>
  <c r="A108" i="59"/>
  <c r="A109" i="59"/>
  <c r="A110" i="59"/>
  <c r="A111" i="59"/>
  <c r="A112" i="59"/>
  <c r="A113" i="59"/>
  <c r="A114" i="59"/>
  <c r="A115" i="59"/>
  <c r="A116" i="59"/>
  <c r="A117" i="59"/>
  <c r="A118" i="59"/>
  <c r="A119" i="59"/>
  <c r="A120" i="59"/>
  <c r="A121" i="59"/>
  <c r="A122" i="59"/>
  <c r="A123" i="59"/>
  <c r="A124" i="59"/>
  <c r="A125" i="59"/>
  <c r="A126" i="59"/>
  <c r="A127" i="59"/>
  <c r="A128" i="59"/>
  <c r="A129" i="59"/>
  <c r="A130" i="59"/>
  <c r="A131" i="59"/>
  <c r="A132" i="59"/>
  <c r="A133" i="59"/>
  <c r="A134" i="59"/>
  <c r="A135" i="59"/>
  <c r="A136" i="59"/>
  <c r="A137" i="59"/>
  <c r="A138" i="59"/>
  <c r="A139" i="59"/>
  <c r="A140" i="59"/>
  <c r="A141" i="59"/>
  <c r="A142" i="59"/>
  <c r="A143" i="59"/>
  <c r="A144" i="59"/>
  <c r="A145" i="59"/>
  <c r="A146" i="59"/>
  <c r="A147" i="59"/>
  <c r="A148" i="59"/>
  <c r="A149" i="59"/>
  <c r="A150" i="59"/>
  <c r="A151" i="59"/>
  <c r="A152" i="59"/>
  <c r="A153" i="59"/>
  <c r="A154" i="59"/>
  <c r="A155" i="59"/>
  <c r="A156" i="59"/>
  <c r="A157" i="59"/>
  <c r="A158" i="59"/>
  <c r="A159" i="59"/>
  <c r="A160" i="59"/>
  <c r="A161" i="59"/>
  <c r="A162" i="59"/>
  <c r="A163" i="59"/>
  <c r="A164" i="59"/>
  <c r="A165" i="59"/>
  <c r="A166" i="59"/>
  <c r="A167" i="59"/>
  <c r="A168" i="59"/>
  <c r="A169" i="59"/>
  <c r="A170" i="59"/>
  <c r="A171" i="59"/>
  <c r="A172" i="59"/>
  <c r="A173" i="59"/>
  <c r="A2" i="59"/>
  <c r="C9" i="58"/>
  <c r="C4" i="58"/>
  <c r="C13" i="58"/>
  <c r="C24" i="58"/>
  <c r="C22" i="58"/>
  <c r="C25" i="58"/>
  <c r="C27" i="58"/>
  <c r="C30" i="58"/>
  <c r="F4" i="58"/>
  <c r="F30" i="58"/>
  <c r="C31" i="58"/>
  <c r="F31" i="58"/>
  <c r="F32" i="58"/>
  <c r="E1" i="58"/>
  <c r="C32" i="58"/>
  <c r="B29" i="58"/>
  <c r="A29" i="58"/>
  <c r="B28" i="58"/>
  <c r="A28" i="58"/>
  <c r="B26" i="58"/>
  <c r="A26" i="58"/>
  <c r="B24" i="58"/>
  <c r="A24" i="58"/>
  <c r="B23" i="58"/>
  <c r="A23" i="58"/>
  <c r="B21" i="58"/>
  <c r="A21" i="58"/>
  <c r="B20" i="58"/>
  <c r="A20" i="58"/>
  <c r="B19" i="58"/>
  <c r="A19" i="58"/>
  <c r="B18" i="58"/>
  <c r="A18" i="58"/>
  <c r="B17" i="58"/>
  <c r="A17" i="58"/>
  <c r="B16" i="58"/>
  <c r="A16" i="58"/>
  <c r="B15" i="58"/>
  <c r="A15" i="58"/>
  <c r="B14" i="58"/>
  <c r="A14" i="58"/>
  <c r="B12" i="58"/>
  <c r="A12" i="58"/>
  <c r="C2" i="36"/>
  <c r="B11" i="58"/>
  <c r="A11" i="58"/>
  <c r="B10" i="58"/>
  <c r="A10" i="58"/>
  <c r="B8" i="58"/>
  <c r="A8" i="58"/>
  <c r="B7" i="58"/>
  <c r="A7" i="58"/>
  <c r="B6" i="58"/>
  <c r="A6" i="58"/>
  <c r="B5" i="58"/>
  <c r="A5" i="58"/>
  <c r="F3" i="58"/>
  <c r="D2" i="57"/>
  <c r="D2" i="56"/>
  <c r="D2" i="55"/>
  <c r="D2" i="54"/>
  <c r="D2" i="53"/>
  <c r="D2" i="52"/>
  <c r="D2" i="50"/>
  <c r="D2" i="49"/>
  <c r="D2" i="48"/>
  <c r="D2" i="47"/>
  <c r="D2" i="46"/>
  <c r="D2" i="45"/>
  <c r="D2" i="44"/>
  <c r="D2" i="43"/>
  <c r="D2" i="42"/>
  <c r="D2" i="41"/>
  <c r="D2" i="40"/>
  <c r="D2" i="39"/>
  <c r="D2" i="38"/>
  <c r="D2" i="37"/>
  <c r="D2" i="36"/>
  <c r="D2" i="35"/>
  <c r="D2" i="34"/>
  <c r="D2" i="33"/>
  <c r="D2" i="3"/>
  <c r="D1" i="3"/>
  <c r="C2" i="57"/>
  <c r="F54" i="57"/>
  <c r="F55" i="57"/>
  <c r="F56" i="57"/>
  <c r="F57" i="57"/>
  <c r="F58" i="57"/>
  <c r="F59" i="57"/>
  <c r="F60" i="57"/>
  <c r="F61" i="57"/>
  <c r="F62" i="57"/>
  <c r="F63" i="57"/>
  <c r="F64" i="57"/>
  <c r="F65" i="57"/>
  <c r="F66" i="57"/>
  <c r="F67" i="57"/>
  <c r="F68" i="57"/>
  <c r="F69" i="57"/>
  <c r="F70" i="57"/>
  <c r="F71" i="57"/>
  <c r="F72" i="57"/>
  <c r="F73" i="57"/>
  <c r="F74" i="57"/>
  <c r="F75" i="57"/>
  <c r="F76" i="57"/>
  <c r="F77" i="57"/>
  <c r="F78" i="57"/>
  <c r="F79" i="57"/>
  <c r="E80" i="57"/>
  <c r="F27" i="57"/>
  <c r="F28" i="57"/>
  <c r="F29" i="57"/>
  <c r="F30" i="57"/>
  <c r="F31" i="57"/>
  <c r="F32" i="57"/>
  <c r="F33" i="57"/>
  <c r="F34" i="57"/>
  <c r="F35" i="57"/>
  <c r="F36" i="57"/>
  <c r="F37" i="57"/>
  <c r="F38" i="57"/>
  <c r="F39" i="57"/>
  <c r="F40" i="57"/>
  <c r="F41" i="57"/>
  <c r="F42" i="57"/>
  <c r="F43" i="57"/>
  <c r="F44" i="57"/>
  <c r="F45" i="57"/>
  <c r="F46" i="57"/>
  <c r="F47" i="57"/>
  <c r="F48" i="57"/>
  <c r="F49" i="57"/>
  <c r="F50" i="57"/>
  <c r="F51" i="57"/>
  <c r="F52" i="57"/>
  <c r="E53" i="57"/>
  <c r="F4" i="57"/>
  <c r="F5" i="57"/>
  <c r="F6" i="57"/>
  <c r="F7" i="57"/>
  <c r="F8" i="57"/>
  <c r="F9" i="57"/>
  <c r="F10" i="57"/>
  <c r="F11" i="57"/>
  <c r="F12" i="57"/>
  <c r="F13" i="57"/>
  <c r="F14" i="57"/>
  <c r="F15" i="57"/>
  <c r="F16" i="57"/>
  <c r="F17" i="57"/>
  <c r="F18" i="57"/>
  <c r="F19" i="57"/>
  <c r="F20" i="57"/>
  <c r="F21" i="57"/>
  <c r="F22" i="57"/>
  <c r="F23" i="57"/>
  <c r="F24" i="57"/>
  <c r="F25" i="57"/>
  <c r="E26" i="57"/>
  <c r="H1" i="57"/>
  <c r="F1" i="57"/>
  <c r="C2" i="56"/>
  <c r="F54" i="56"/>
  <c r="F55" i="56"/>
  <c r="F56" i="56"/>
  <c r="F57" i="56"/>
  <c r="F58" i="56"/>
  <c r="F59" i="56"/>
  <c r="F60" i="56"/>
  <c r="F61" i="56"/>
  <c r="F62" i="56"/>
  <c r="F63" i="56"/>
  <c r="F64" i="56"/>
  <c r="F65" i="56"/>
  <c r="F66" i="56"/>
  <c r="F67" i="56"/>
  <c r="F68" i="56"/>
  <c r="F69" i="56"/>
  <c r="F70" i="56"/>
  <c r="F71" i="56"/>
  <c r="F72" i="56"/>
  <c r="F73" i="56"/>
  <c r="F74" i="56"/>
  <c r="F75" i="56"/>
  <c r="F76" i="56"/>
  <c r="F77" i="56"/>
  <c r="F78" i="56"/>
  <c r="F79" i="56"/>
  <c r="E80" i="56"/>
  <c r="F27" i="56"/>
  <c r="F28" i="56"/>
  <c r="F29" i="56"/>
  <c r="F30" i="56"/>
  <c r="F31" i="56"/>
  <c r="F32" i="56"/>
  <c r="F33" i="56"/>
  <c r="F34" i="56"/>
  <c r="F35" i="56"/>
  <c r="F36" i="56"/>
  <c r="F37" i="56"/>
  <c r="F38" i="56"/>
  <c r="F39" i="56"/>
  <c r="F40" i="56"/>
  <c r="F41" i="56"/>
  <c r="F42" i="56"/>
  <c r="F43" i="56"/>
  <c r="F44" i="56"/>
  <c r="F45" i="56"/>
  <c r="F46" i="56"/>
  <c r="F47" i="56"/>
  <c r="F48" i="56"/>
  <c r="F49" i="56"/>
  <c r="F50" i="56"/>
  <c r="F51" i="56"/>
  <c r="F52" i="56"/>
  <c r="E53" i="56"/>
  <c r="F4" i="56"/>
  <c r="F5" i="56"/>
  <c r="F6" i="56"/>
  <c r="F7" i="56"/>
  <c r="F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E26" i="56"/>
  <c r="H1" i="56"/>
  <c r="F1" i="56"/>
  <c r="C2" i="55"/>
  <c r="F54" i="55"/>
  <c r="F55" i="55"/>
  <c r="F56" i="55"/>
  <c r="F57" i="55"/>
  <c r="F58" i="55"/>
  <c r="F59" i="55"/>
  <c r="F60" i="55"/>
  <c r="F61" i="55"/>
  <c r="F62" i="55"/>
  <c r="F63" i="55"/>
  <c r="F64" i="55"/>
  <c r="F65" i="55"/>
  <c r="F66" i="55"/>
  <c r="F67" i="55"/>
  <c r="F68" i="55"/>
  <c r="F69" i="55"/>
  <c r="F70" i="55"/>
  <c r="F71" i="55"/>
  <c r="F72" i="55"/>
  <c r="F73" i="55"/>
  <c r="F74" i="55"/>
  <c r="F75" i="55"/>
  <c r="F76" i="55"/>
  <c r="F77" i="55"/>
  <c r="F78" i="55"/>
  <c r="F79" i="55"/>
  <c r="E80" i="55"/>
  <c r="F27" i="55"/>
  <c r="F28" i="55"/>
  <c r="F29" i="55"/>
  <c r="F30" i="55"/>
  <c r="F31" i="55"/>
  <c r="F32" i="55"/>
  <c r="F33" i="55"/>
  <c r="F34" i="55"/>
  <c r="F35" i="55"/>
  <c r="F36" i="55"/>
  <c r="F37" i="55"/>
  <c r="F38" i="55"/>
  <c r="F39" i="55"/>
  <c r="F40" i="55"/>
  <c r="F41" i="55"/>
  <c r="F42" i="55"/>
  <c r="F43" i="55"/>
  <c r="F44" i="55"/>
  <c r="F45" i="55"/>
  <c r="F46" i="55"/>
  <c r="F47" i="55"/>
  <c r="F48" i="55"/>
  <c r="F49" i="55"/>
  <c r="F50" i="55"/>
  <c r="F51" i="55"/>
  <c r="F52" i="55"/>
  <c r="E53" i="55"/>
  <c r="F4" i="55"/>
  <c r="F5" i="55"/>
  <c r="F6" i="55"/>
  <c r="F7" i="55"/>
  <c r="F8" i="55"/>
  <c r="F9" i="55"/>
  <c r="F10" i="55"/>
  <c r="F11" i="55"/>
  <c r="F12" i="55"/>
  <c r="F13" i="55"/>
  <c r="F14" i="55"/>
  <c r="F15" i="55"/>
  <c r="F16" i="55"/>
  <c r="F17" i="55"/>
  <c r="F18" i="55"/>
  <c r="F19" i="55"/>
  <c r="F20" i="55"/>
  <c r="F21" i="55"/>
  <c r="F22" i="55"/>
  <c r="F23" i="55"/>
  <c r="F24" i="55"/>
  <c r="F25" i="55"/>
  <c r="E26" i="55"/>
  <c r="H1" i="55"/>
  <c r="F1" i="55"/>
  <c r="C2" i="54"/>
  <c r="F54" i="54"/>
  <c r="F55" i="54"/>
  <c r="F56" i="54"/>
  <c r="F57" i="54"/>
  <c r="F58" i="54"/>
  <c r="F59" i="54"/>
  <c r="F60" i="54"/>
  <c r="F61" i="54"/>
  <c r="F62" i="54"/>
  <c r="F63" i="54"/>
  <c r="F64" i="54"/>
  <c r="F65" i="54"/>
  <c r="F66" i="54"/>
  <c r="F67" i="54"/>
  <c r="F68" i="54"/>
  <c r="F69" i="54"/>
  <c r="F70" i="54"/>
  <c r="F71" i="54"/>
  <c r="F72" i="54"/>
  <c r="F73" i="54"/>
  <c r="F74" i="54"/>
  <c r="F75" i="54"/>
  <c r="F76" i="54"/>
  <c r="F77" i="54"/>
  <c r="F78" i="54"/>
  <c r="F79" i="54"/>
  <c r="E80" i="54"/>
  <c r="F27" i="54"/>
  <c r="F28" i="54"/>
  <c r="F29" i="54"/>
  <c r="F30" i="54"/>
  <c r="F31" i="54"/>
  <c r="F32" i="54"/>
  <c r="F3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48" i="54"/>
  <c r="F49" i="54"/>
  <c r="F50" i="54"/>
  <c r="F51" i="54"/>
  <c r="F52" i="54"/>
  <c r="E53" i="54"/>
  <c r="F4" i="54"/>
  <c r="F5" i="54"/>
  <c r="F6" i="54"/>
  <c r="F7" i="54"/>
  <c r="F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E26" i="54"/>
  <c r="H1" i="54"/>
  <c r="F1" i="54"/>
  <c r="C2" i="53"/>
  <c r="F54" i="53"/>
  <c r="F55" i="53"/>
  <c r="F56" i="53"/>
  <c r="F57" i="53"/>
  <c r="F58" i="53"/>
  <c r="F59" i="53"/>
  <c r="F60" i="53"/>
  <c r="F61" i="53"/>
  <c r="F62" i="53"/>
  <c r="F63" i="53"/>
  <c r="F64" i="53"/>
  <c r="F65" i="53"/>
  <c r="F66" i="53"/>
  <c r="F67" i="53"/>
  <c r="F68" i="53"/>
  <c r="F69" i="53"/>
  <c r="F70" i="53"/>
  <c r="F71" i="53"/>
  <c r="F72" i="53"/>
  <c r="F73" i="53"/>
  <c r="F74" i="53"/>
  <c r="F75" i="53"/>
  <c r="F76" i="53"/>
  <c r="F77" i="53"/>
  <c r="F78" i="53"/>
  <c r="F79" i="53"/>
  <c r="E80" i="53"/>
  <c r="F27" i="53"/>
  <c r="F28" i="53"/>
  <c r="F29" i="53"/>
  <c r="F30" i="53"/>
  <c r="F31" i="53"/>
  <c r="F32" i="53"/>
  <c r="F33" i="53"/>
  <c r="F34" i="53"/>
  <c r="F35" i="53"/>
  <c r="F36" i="53"/>
  <c r="F37" i="53"/>
  <c r="F38" i="53"/>
  <c r="F39" i="53"/>
  <c r="F40" i="53"/>
  <c r="F41" i="53"/>
  <c r="F42" i="53"/>
  <c r="F43" i="53"/>
  <c r="F44" i="53"/>
  <c r="F45" i="53"/>
  <c r="F46" i="53"/>
  <c r="F47" i="53"/>
  <c r="F48" i="53"/>
  <c r="F49" i="53"/>
  <c r="F50" i="53"/>
  <c r="F51" i="53"/>
  <c r="F52" i="53"/>
  <c r="E53" i="53"/>
  <c r="F4" i="53"/>
  <c r="F5" i="53"/>
  <c r="F6" i="53"/>
  <c r="F7" i="53"/>
  <c r="F8" i="53"/>
  <c r="F9" i="53"/>
  <c r="F10" i="53"/>
  <c r="F11" i="53"/>
  <c r="F12" i="53"/>
  <c r="F13" i="53"/>
  <c r="F14" i="53"/>
  <c r="F15" i="53"/>
  <c r="F16" i="53"/>
  <c r="F17" i="53"/>
  <c r="F18" i="53"/>
  <c r="F19" i="53"/>
  <c r="F20" i="53"/>
  <c r="F21" i="53"/>
  <c r="F22" i="53"/>
  <c r="F23" i="53"/>
  <c r="F24" i="53"/>
  <c r="F25" i="53"/>
  <c r="E26" i="53"/>
  <c r="H1" i="53"/>
  <c r="F1" i="53"/>
  <c r="C2" i="52"/>
  <c r="F54" i="52"/>
  <c r="F55" i="52"/>
  <c r="F56" i="52"/>
  <c r="F57" i="52"/>
  <c r="F58" i="52"/>
  <c r="F59" i="52"/>
  <c r="F60" i="52"/>
  <c r="F61" i="52"/>
  <c r="F62" i="52"/>
  <c r="F63" i="52"/>
  <c r="F64" i="52"/>
  <c r="F65" i="52"/>
  <c r="F66" i="52"/>
  <c r="F67" i="52"/>
  <c r="F68" i="52"/>
  <c r="F69" i="52"/>
  <c r="F70" i="52"/>
  <c r="F71" i="52"/>
  <c r="F72" i="52"/>
  <c r="F73" i="52"/>
  <c r="F74" i="52"/>
  <c r="F75" i="52"/>
  <c r="F76" i="52"/>
  <c r="F77" i="52"/>
  <c r="F78" i="52"/>
  <c r="F79" i="52"/>
  <c r="E80" i="52"/>
  <c r="F27" i="52"/>
  <c r="F28" i="52"/>
  <c r="F29" i="52"/>
  <c r="F30" i="52"/>
  <c r="F31" i="52"/>
  <c r="F32" i="52"/>
  <c r="F33" i="52"/>
  <c r="F34" i="52"/>
  <c r="F35" i="52"/>
  <c r="F36" i="52"/>
  <c r="F37" i="52"/>
  <c r="F38" i="52"/>
  <c r="F39" i="52"/>
  <c r="F40" i="52"/>
  <c r="F41" i="52"/>
  <c r="F42" i="52"/>
  <c r="F43" i="52"/>
  <c r="F44" i="52"/>
  <c r="F45" i="52"/>
  <c r="F46" i="52"/>
  <c r="F47" i="52"/>
  <c r="F48" i="52"/>
  <c r="F49" i="52"/>
  <c r="F50" i="52"/>
  <c r="F51" i="52"/>
  <c r="F52" i="52"/>
  <c r="E53" i="52"/>
  <c r="F4" i="52"/>
  <c r="F5" i="52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E26" i="52"/>
  <c r="H1" i="52"/>
  <c r="F1" i="52"/>
  <c r="C2" i="50"/>
  <c r="A2" i="50"/>
  <c r="F54" i="50"/>
  <c r="F55" i="50"/>
  <c r="F56" i="50"/>
  <c r="F57" i="50"/>
  <c r="F58" i="50"/>
  <c r="F59" i="50"/>
  <c r="F60" i="50"/>
  <c r="F61" i="50"/>
  <c r="F62" i="50"/>
  <c r="F63" i="50"/>
  <c r="F64" i="50"/>
  <c r="F65" i="50"/>
  <c r="F66" i="50"/>
  <c r="F67" i="50"/>
  <c r="F68" i="50"/>
  <c r="F69" i="50"/>
  <c r="F70" i="50"/>
  <c r="F71" i="50"/>
  <c r="F72" i="50"/>
  <c r="F73" i="50"/>
  <c r="F74" i="50"/>
  <c r="F75" i="50"/>
  <c r="F76" i="50"/>
  <c r="F77" i="50"/>
  <c r="F78" i="50"/>
  <c r="F79" i="50"/>
  <c r="E80" i="50"/>
  <c r="F27" i="50"/>
  <c r="F28" i="50"/>
  <c r="F29" i="50"/>
  <c r="F30" i="50"/>
  <c r="F31" i="50"/>
  <c r="F32" i="50"/>
  <c r="F33" i="50"/>
  <c r="F34" i="50"/>
  <c r="F35" i="50"/>
  <c r="F36" i="50"/>
  <c r="F37" i="50"/>
  <c r="F38" i="50"/>
  <c r="F39" i="50"/>
  <c r="F40" i="50"/>
  <c r="F41" i="50"/>
  <c r="F42" i="50"/>
  <c r="F43" i="50"/>
  <c r="F44" i="50"/>
  <c r="F45" i="50"/>
  <c r="F46" i="50"/>
  <c r="F47" i="50"/>
  <c r="F48" i="50"/>
  <c r="F49" i="50"/>
  <c r="F50" i="50"/>
  <c r="F51" i="50"/>
  <c r="F52" i="50"/>
  <c r="E53" i="50"/>
  <c r="F4" i="50"/>
  <c r="F5" i="50"/>
  <c r="F6" i="50"/>
  <c r="F7" i="50"/>
  <c r="F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E26" i="50"/>
  <c r="H1" i="50"/>
  <c r="F1" i="50"/>
  <c r="C2" i="49"/>
  <c r="A2" i="49"/>
  <c r="F54" i="49"/>
  <c r="F55" i="49"/>
  <c r="F56" i="49"/>
  <c r="F57" i="49"/>
  <c r="F58" i="49"/>
  <c r="F59" i="49"/>
  <c r="F60" i="49"/>
  <c r="F61" i="49"/>
  <c r="F62" i="49"/>
  <c r="F63" i="49"/>
  <c r="F64" i="49"/>
  <c r="F65" i="49"/>
  <c r="F66" i="49"/>
  <c r="F67" i="49"/>
  <c r="F68" i="49"/>
  <c r="F69" i="49"/>
  <c r="F70" i="49"/>
  <c r="F71" i="49"/>
  <c r="F72" i="49"/>
  <c r="F73" i="49"/>
  <c r="F74" i="49"/>
  <c r="F75" i="49"/>
  <c r="F76" i="49"/>
  <c r="F77" i="49"/>
  <c r="F78" i="49"/>
  <c r="F79" i="49"/>
  <c r="E80" i="49"/>
  <c r="F27" i="49"/>
  <c r="F28" i="49"/>
  <c r="F29" i="49"/>
  <c r="F30" i="49"/>
  <c r="F31" i="49"/>
  <c r="F32" i="49"/>
  <c r="F33" i="49"/>
  <c r="F34" i="49"/>
  <c r="F35" i="49"/>
  <c r="F36" i="49"/>
  <c r="F37" i="49"/>
  <c r="F38" i="49"/>
  <c r="F39" i="49"/>
  <c r="F40" i="49"/>
  <c r="F41" i="49"/>
  <c r="F42" i="49"/>
  <c r="F43" i="49"/>
  <c r="F44" i="49"/>
  <c r="F45" i="49"/>
  <c r="F46" i="49"/>
  <c r="F47" i="49"/>
  <c r="F48" i="49"/>
  <c r="F49" i="49"/>
  <c r="F50" i="49"/>
  <c r="F51" i="49"/>
  <c r="F52" i="49"/>
  <c r="E53" i="49"/>
  <c r="F4" i="49"/>
  <c r="F5" i="49"/>
  <c r="F6" i="49"/>
  <c r="F7" i="49"/>
  <c r="F8" i="49"/>
  <c r="F9" i="49"/>
  <c r="F10" i="49"/>
  <c r="F11" i="49"/>
  <c r="F12" i="49"/>
  <c r="F13" i="49"/>
  <c r="F14" i="49"/>
  <c r="F15" i="49"/>
  <c r="F16" i="49"/>
  <c r="F17" i="49"/>
  <c r="F18" i="49"/>
  <c r="F19" i="49"/>
  <c r="F20" i="49"/>
  <c r="F21" i="49"/>
  <c r="F22" i="49"/>
  <c r="F23" i="49"/>
  <c r="F24" i="49"/>
  <c r="F25" i="49"/>
  <c r="E26" i="49"/>
  <c r="H1" i="49"/>
  <c r="F1" i="49"/>
  <c r="C2" i="48"/>
  <c r="A2" i="48"/>
  <c r="F54" i="48"/>
  <c r="F55" i="48"/>
  <c r="F56" i="48"/>
  <c r="F57" i="48"/>
  <c r="F58" i="48"/>
  <c r="F59" i="48"/>
  <c r="F60" i="48"/>
  <c r="F61" i="48"/>
  <c r="F62" i="48"/>
  <c r="F63" i="48"/>
  <c r="F64" i="48"/>
  <c r="F65" i="48"/>
  <c r="F66" i="48"/>
  <c r="F67" i="48"/>
  <c r="F68" i="48"/>
  <c r="F69" i="48"/>
  <c r="F70" i="48"/>
  <c r="F71" i="48"/>
  <c r="F72" i="48"/>
  <c r="F73" i="48"/>
  <c r="F74" i="48"/>
  <c r="F75" i="48"/>
  <c r="F76" i="48"/>
  <c r="F77" i="48"/>
  <c r="F78" i="48"/>
  <c r="F79" i="48"/>
  <c r="E80" i="48"/>
  <c r="F27" i="48"/>
  <c r="F28" i="48"/>
  <c r="F29" i="48"/>
  <c r="F30" i="48"/>
  <c r="F31" i="48"/>
  <c r="F32" i="48"/>
  <c r="F33" i="48"/>
  <c r="F34" i="48"/>
  <c r="F35" i="48"/>
  <c r="F36" i="48"/>
  <c r="F37" i="48"/>
  <c r="F38" i="48"/>
  <c r="F39" i="48"/>
  <c r="F40" i="48"/>
  <c r="F41" i="48"/>
  <c r="F42" i="48"/>
  <c r="F43" i="48"/>
  <c r="F44" i="48"/>
  <c r="F45" i="48"/>
  <c r="F46" i="48"/>
  <c r="F47" i="48"/>
  <c r="F48" i="48"/>
  <c r="F49" i="48"/>
  <c r="F50" i="48"/>
  <c r="F51" i="48"/>
  <c r="F52" i="48"/>
  <c r="E53" i="48"/>
  <c r="F4" i="48"/>
  <c r="F5" i="48"/>
  <c r="F6" i="48"/>
  <c r="F7" i="48"/>
  <c r="F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E26" i="48"/>
  <c r="H1" i="48"/>
  <c r="F1" i="48"/>
  <c r="C2" i="47"/>
  <c r="A2" i="47"/>
  <c r="F54" i="47"/>
  <c r="F55" i="47"/>
  <c r="F56" i="47"/>
  <c r="F57" i="47"/>
  <c r="F58" i="47"/>
  <c r="F59" i="47"/>
  <c r="F60" i="47"/>
  <c r="F61" i="47"/>
  <c r="F62" i="47"/>
  <c r="F63" i="47"/>
  <c r="F64" i="47"/>
  <c r="F65" i="47"/>
  <c r="F66" i="47"/>
  <c r="F67" i="47"/>
  <c r="F68" i="47"/>
  <c r="F69" i="47"/>
  <c r="F70" i="47"/>
  <c r="F71" i="47"/>
  <c r="F72" i="47"/>
  <c r="F73" i="47"/>
  <c r="F74" i="47"/>
  <c r="F75" i="47"/>
  <c r="F76" i="47"/>
  <c r="F77" i="47"/>
  <c r="F78" i="47"/>
  <c r="F79" i="47"/>
  <c r="E80" i="47"/>
  <c r="F27" i="47"/>
  <c r="F28" i="47"/>
  <c r="F29" i="47"/>
  <c r="F30" i="47"/>
  <c r="F31" i="47"/>
  <c r="F32" i="47"/>
  <c r="F33" i="47"/>
  <c r="F34" i="47"/>
  <c r="F35" i="47"/>
  <c r="F36" i="47"/>
  <c r="F37" i="47"/>
  <c r="F38" i="47"/>
  <c r="F39" i="47"/>
  <c r="F40" i="47"/>
  <c r="F41" i="47"/>
  <c r="F42" i="47"/>
  <c r="F43" i="47"/>
  <c r="F44" i="47"/>
  <c r="F45" i="47"/>
  <c r="F46" i="47"/>
  <c r="F47" i="47"/>
  <c r="F48" i="47"/>
  <c r="F49" i="47"/>
  <c r="F50" i="47"/>
  <c r="F51" i="47"/>
  <c r="F52" i="47"/>
  <c r="E53" i="47"/>
  <c r="F4" i="47"/>
  <c r="F5" i="47"/>
  <c r="F6" i="47"/>
  <c r="F7" i="47"/>
  <c r="F8" i="47"/>
  <c r="F9" i="47"/>
  <c r="F10" i="47"/>
  <c r="F11" i="47"/>
  <c r="F12" i="47"/>
  <c r="F13" i="47"/>
  <c r="F14" i="47"/>
  <c r="F15" i="47"/>
  <c r="F16" i="47"/>
  <c r="F17" i="47"/>
  <c r="F18" i="47"/>
  <c r="F19" i="47"/>
  <c r="F20" i="47"/>
  <c r="F21" i="47"/>
  <c r="F22" i="47"/>
  <c r="F23" i="47"/>
  <c r="F24" i="47"/>
  <c r="F25" i="47"/>
  <c r="E26" i="47"/>
  <c r="H1" i="47"/>
  <c r="F1" i="47"/>
  <c r="C2" i="46"/>
  <c r="A2" i="46"/>
  <c r="F54" i="46"/>
  <c r="F55" i="46"/>
  <c r="F56" i="46"/>
  <c r="F57" i="46"/>
  <c r="F58" i="46"/>
  <c r="F59" i="46"/>
  <c r="F60" i="46"/>
  <c r="F61" i="46"/>
  <c r="F62" i="46"/>
  <c r="F63" i="46"/>
  <c r="F64" i="46"/>
  <c r="F65" i="46"/>
  <c r="F66" i="46"/>
  <c r="F67" i="46"/>
  <c r="F68" i="46"/>
  <c r="F69" i="46"/>
  <c r="F70" i="46"/>
  <c r="F71" i="46"/>
  <c r="F72" i="46"/>
  <c r="F73" i="46"/>
  <c r="F74" i="46"/>
  <c r="F75" i="46"/>
  <c r="F76" i="46"/>
  <c r="F77" i="46"/>
  <c r="F78" i="46"/>
  <c r="F79" i="46"/>
  <c r="E80" i="46"/>
  <c r="F27" i="46"/>
  <c r="F28" i="46"/>
  <c r="F29" i="46"/>
  <c r="F30" i="46"/>
  <c r="F31" i="46"/>
  <c r="F32" i="46"/>
  <c r="F33" i="46"/>
  <c r="F34" i="46"/>
  <c r="F35" i="46"/>
  <c r="F36" i="46"/>
  <c r="F37" i="46"/>
  <c r="F38" i="46"/>
  <c r="F39" i="46"/>
  <c r="F40" i="46"/>
  <c r="F41" i="46"/>
  <c r="F42" i="46"/>
  <c r="F43" i="46"/>
  <c r="F44" i="46"/>
  <c r="F45" i="46"/>
  <c r="F46" i="46"/>
  <c r="F47" i="46"/>
  <c r="F48" i="46"/>
  <c r="F49" i="46"/>
  <c r="F50" i="46"/>
  <c r="F51" i="46"/>
  <c r="F52" i="46"/>
  <c r="E53" i="46"/>
  <c r="F4" i="46"/>
  <c r="F5" i="46"/>
  <c r="F6" i="46"/>
  <c r="F7" i="46"/>
  <c r="F8" i="46"/>
  <c r="F9" i="46"/>
  <c r="F10" i="46"/>
  <c r="F11" i="46"/>
  <c r="F12" i="46"/>
  <c r="F13" i="46"/>
  <c r="F14" i="46"/>
  <c r="F15" i="46"/>
  <c r="F16" i="46"/>
  <c r="F17" i="46"/>
  <c r="F18" i="46"/>
  <c r="F19" i="46"/>
  <c r="F20" i="46"/>
  <c r="F21" i="46"/>
  <c r="F22" i="46"/>
  <c r="F23" i="46"/>
  <c r="F24" i="46"/>
  <c r="F25" i="46"/>
  <c r="E26" i="46"/>
  <c r="H1" i="46"/>
  <c r="F1" i="46"/>
  <c r="C2" i="45"/>
  <c r="A2" i="45"/>
  <c r="F54" i="45"/>
  <c r="F55" i="45"/>
  <c r="F56" i="45"/>
  <c r="F57" i="45"/>
  <c r="F58" i="45"/>
  <c r="F59" i="45"/>
  <c r="F60" i="45"/>
  <c r="F61" i="45"/>
  <c r="F62" i="45"/>
  <c r="F63" i="45"/>
  <c r="F64" i="45"/>
  <c r="F65" i="45"/>
  <c r="F66" i="45"/>
  <c r="F67" i="45"/>
  <c r="F68" i="45"/>
  <c r="F69" i="45"/>
  <c r="F70" i="45"/>
  <c r="F71" i="45"/>
  <c r="F72" i="45"/>
  <c r="F73" i="45"/>
  <c r="F74" i="45"/>
  <c r="F75" i="45"/>
  <c r="F76" i="45"/>
  <c r="F77" i="45"/>
  <c r="F78" i="45"/>
  <c r="F79" i="45"/>
  <c r="E80" i="45"/>
  <c r="F27" i="45"/>
  <c r="F28" i="45"/>
  <c r="F29" i="45"/>
  <c r="F30" i="45"/>
  <c r="F31" i="45"/>
  <c r="F32" i="45"/>
  <c r="F33" i="45"/>
  <c r="F34" i="45"/>
  <c r="F35" i="45"/>
  <c r="F36" i="45"/>
  <c r="F37" i="45"/>
  <c r="F38" i="45"/>
  <c r="F39" i="45"/>
  <c r="F40" i="45"/>
  <c r="F41" i="45"/>
  <c r="F42" i="45"/>
  <c r="F43" i="45"/>
  <c r="F44" i="45"/>
  <c r="F45" i="45"/>
  <c r="F46" i="45"/>
  <c r="F47" i="45"/>
  <c r="F48" i="45"/>
  <c r="F49" i="45"/>
  <c r="F50" i="45"/>
  <c r="F51" i="45"/>
  <c r="F52" i="45"/>
  <c r="E53" i="45"/>
  <c r="F4" i="45"/>
  <c r="F5" i="45"/>
  <c r="F6" i="45"/>
  <c r="F7" i="45"/>
  <c r="F8" i="45"/>
  <c r="F9" i="45"/>
  <c r="F10" i="45"/>
  <c r="F11" i="45"/>
  <c r="F12" i="45"/>
  <c r="F13" i="45"/>
  <c r="F14" i="45"/>
  <c r="F15" i="45"/>
  <c r="F16" i="45"/>
  <c r="F17" i="45"/>
  <c r="F18" i="45"/>
  <c r="F19" i="45"/>
  <c r="F20" i="45"/>
  <c r="F21" i="45"/>
  <c r="F22" i="45"/>
  <c r="F23" i="45"/>
  <c r="F24" i="45"/>
  <c r="F25" i="45"/>
  <c r="E26" i="45"/>
  <c r="H1" i="45"/>
  <c r="F1" i="45"/>
  <c r="C2" i="44"/>
  <c r="A2" i="44"/>
  <c r="F54" i="44"/>
  <c r="F55" i="44"/>
  <c r="F56" i="44"/>
  <c r="F57" i="44"/>
  <c r="F58" i="44"/>
  <c r="F59" i="44"/>
  <c r="F60" i="44"/>
  <c r="F61" i="44"/>
  <c r="F62" i="44"/>
  <c r="F63" i="44"/>
  <c r="F64" i="44"/>
  <c r="F65" i="44"/>
  <c r="F66" i="44"/>
  <c r="F67" i="44"/>
  <c r="F68" i="44"/>
  <c r="F69" i="44"/>
  <c r="F70" i="44"/>
  <c r="F71" i="44"/>
  <c r="F72" i="44"/>
  <c r="F73" i="44"/>
  <c r="F74" i="44"/>
  <c r="F75" i="44"/>
  <c r="F76" i="44"/>
  <c r="F77" i="44"/>
  <c r="F78" i="44"/>
  <c r="F79" i="44"/>
  <c r="E80" i="44"/>
  <c r="F27" i="44"/>
  <c r="F28" i="44"/>
  <c r="F29" i="44"/>
  <c r="F30" i="44"/>
  <c r="F31" i="44"/>
  <c r="F32" i="44"/>
  <c r="F33" i="44"/>
  <c r="F34" i="44"/>
  <c r="F35" i="44"/>
  <c r="F36" i="44"/>
  <c r="F37" i="44"/>
  <c r="F38" i="44"/>
  <c r="F39" i="44"/>
  <c r="F40" i="44"/>
  <c r="F41" i="44"/>
  <c r="F42" i="44"/>
  <c r="F43" i="44"/>
  <c r="F44" i="44"/>
  <c r="F45" i="44"/>
  <c r="F46" i="44"/>
  <c r="F47" i="44"/>
  <c r="F48" i="44"/>
  <c r="F49" i="44"/>
  <c r="F50" i="44"/>
  <c r="F51" i="44"/>
  <c r="F52" i="44"/>
  <c r="E53" i="44"/>
  <c r="F4" i="44"/>
  <c r="F5" i="44"/>
  <c r="F6" i="44"/>
  <c r="F7" i="44"/>
  <c r="F8" i="44"/>
  <c r="F9" i="44"/>
  <c r="F10" i="44"/>
  <c r="F11" i="44"/>
  <c r="F12" i="44"/>
  <c r="F13" i="44"/>
  <c r="F14" i="44"/>
  <c r="F15" i="44"/>
  <c r="F16" i="44"/>
  <c r="F17" i="44"/>
  <c r="F18" i="44"/>
  <c r="F19" i="44"/>
  <c r="F20" i="44"/>
  <c r="F21" i="44"/>
  <c r="F22" i="44"/>
  <c r="F23" i="44"/>
  <c r="F24" i="44"/>
  <c r="F25" i="44"/>
  <c r="E26" i="44"/>
  <c r="H1" i="44"/>
  <c r="F1" i="44"/>
  <c r="C2" i="43"/>
  <c r="A2" i="43"/>
  <c r="F54" i="43"/>
  <c r="F55" i="43"/>
  <c r="F56" i="43"/>
  <c r="F57" i="43"/>
  <c r="F58" i="43"/>
  <c r="F59" i="43"/>
  <c r="F60" i="43"/>
  <c r="F61" i="43"/>
  <c r="F62" i="43"/>
  <c r="F63" i="43"/>
  <c r="F64" i="43"/>
  <c r="F65" i="43"/>
  <c r="F66" i="43"/>
  <c r="F67" i="43"/>
  <c r="F68" i="43"/>
  <c r="F69" i="43"/>
  <c r="F70" i="43"/>
  <c r="F71" i="43"/>
  <c r="F72" i="43"/>
  <c r="F73" i="43"/>
  <c r="F74" i="43"/>
  <c r="F75" i="43"/>
  <c r="F76" i="43"/>
  <c r="F77" i="43"/>
  <c r="F78" i="43"/>
  <c r="F79" i="43"/>
  <c r="E80" i="43"/>
  <c r="F27" i="43"/>
  <c r="F28" i="43"/>
  <c r="F29" i="43"/>
  <c r="F30" i="43"/>
  <c r="F31" i="43"/>
  <c r="F32" i="43"/>
  <c r="F33" i="43"/>
  <c r="F34" i="43"/>
  <c r="F35" i="43"/>
  <c r="F36" i="43"/>
  <c r="F37" i="43"/>
  <c r="F38" i="43"/>
  <c r="F39" i="43"/>
  <c r="F40" i="43"/>
  <c r="F41" i="43"/>
  <c r="F42" i="43"/>
  <c r="F43" i="43"/>
  <c r="F44" i="43"/>
  <c r="F45" i="43"/>
  <c r="F46" i="43"/>
  <c r="F47" i="43"/>
  <c r="F48" i="43"/>
  <c r="F49" i="43"/>
  <c r="F50" i="43"/>
  <c r="F51" i="43"/>
  <c r="F52" i="43"/>
  <c r="E53" i="43"/>
  <c r="F4" i="43"/>
  <c r="F5" i="43"/>
  <c r="F6" i="43"/>
  <c r="F7" i="43"/>
  <c r="F8" i="43"/>
  <c r="F9" i="43"/>
  <c r="F10" i="43"/>
  <c r="F11" i="43"/>
  <c r="F12" i="43"/>
  <c r="F13" i="43"/>
  <c r="F14" i="43"/>
  <c r="F15" i="43"/>
  <c r="F16" i="43"/>
  <c r="F17" i="43"/>
  <c r="F18" i="43"/>
  <c r="F19" i="43"/>
  <c r="F20" i="43"/>
  <c r="F21" i="43"/>
  <c r="F22" i="43"/>
  <c r="F23" i="43"/>
  <c r="F24" i="43"/>
  <c r="F25" i="43"/>
  <c r="E26" i="43"/>
  <c r="H1" i="43"/>
  <c r="F1" i="43"/>
  <c r="C2" i="42"/>
  <c r="A2" i="42"/>
  <c r="F54" i="42"/>
  <c r="F55" i="42"/>
  <c r="F56" i="42"/>
  <c r="F57" i="42"/>
  <c r="F58" i="42"/>
  <c r="F59" i="42"/>
  <c r="F60" i="42"/>
  <c r="F61" i="42"/>
  <c r="F62" i="42"/>
  <c r="F63" i="42"/>
  <c r="F64" i="42"/>
  <c r="F65" i="42"/>
  <c r="F66" i="42"/>
  <c r="F67" i="42"/>
  <c r="F68" i="42"/>
  <c r="F69" i="42"/>
  <c r="F70" i="42"/>
  <c r="F71" i="42"/>
  <c r="F72" i="42"/>
  <c r="F73" i="42"/>
  <c r="F74" i="42"/>
  <c r="F75" i="42"/>
  <c r="F76" i="42"/>
  <c r="F77" i="42"/>
  <c r="F78" i="42"/>
  <c r="F79" i="42"/>
  <c r="E80" i="42"/>
  <c r="F27" i="42"/>
  <c r="F28" i="42"/>
  <c r="F29" i="42"/>
  <c r="F30" i="42"/>
  <c r="F31" i="42"/>
  <c r="F32" i="42"/>
  <c r="F33" i="42"/>
  <c r="F34" i="42"/>
  <c r="F35" i="42"/>
  <c r="F36" i="42"/>
  <c r="F37" i="42"/>
  <c r="F38" i="42"/>
  <c r="F39" i="42"/>
  <c r="F40" i="42"/>
  <c r="F41" i="42"/>
  <c r="F42" i="42"/>
  <c r="F43" i="42"/>
  <c r="F44" i="42"/>
  <c r="F45" i="42"/>
  <c r="F46" i="42"/>
  <c r="F47" i="42"/>
  <c r="F48" i="42"/>
  <c r="F49" i="42"/>
  <c r="F50" i="42"/>
  <c r="F51" i="42"/>
  <c r="F52" i="42"/>
  <c r="E53" i="42"/>
  <c r="F4" i="42"/>
  <c r="F5" i="42"/>
  <c r="F6" i="42"/>
  <c r="F7" i="42"/>
  <c r="F8" i="42"/>
  <c r="F9" i="42"/>
  <c r="F10" i="42"/>
  <c r="F11" i="42"/>
  <c r="F12" i="42"/>
  <c r="F13" i="42"/>
  <c r="F14" i="42"/>
  <c r="F15" i="42"/>
  <c r="F16" i="42"/>
  <c r="F17" i="42"/>
  <c r="F18" i="42"/>
  <c r="F19" i="42"/>
  <c r="F20" i="42"/>
  <c r="F21" i="42"/>
  <c r="F22" i="42"/>
  <c r="F23" i="42"/>
  <c r="F24" i="42"/>
  <c r="F25" i="42"/>
  <c r="E26" i="42"/>
  <c r="H1" i="42"/>
  <c r="F1" i="42"/>
  <c r="C2" i="41"/>
  <c r="A2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E80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E53" i="41"/>
  <c r="F4" i="41"/>
  <c r="F5" i="41"/>
  <c r="F6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E26" i="41"/>
  <c r="H1" i="41"/>
  <c r="F1" i="41"/>
  <c r="C2" i="40"/>
  <c r="A2" i="40"/>
  <c r="F54" i="40"/>
  <c r="F55" i="40"/>
  <c r="F56" i="40"/>
  <c r="F57" i="40"/>
  <c r="F58" i="40"/>
  <c r="F59" i="40"/>
  <c r="F60" i="40"/>
  <c r="F61" i="40"/>
  <c r="F62" i="40"/>
  <c r="F63" i="40"/>
  <c r="F64" i="40"/>
  <c r="F65" i="40"/>
  <c r="F66" i="40"/>
  <c r="F67" i="40"/>
  <c r="F68" i="40"/>
  <c r="F69" i="40"/>
  <c r="F70" i="40"/>
  <c r="F71" i="40"/>
  <c r="F72" i="40"/>
  <c r="F73" i="40"/>
  <c r="F74" i="40"/>
  <c r="F75" i="40"/>
  <c r="F76" i="40"/>
  <c r="F77" i="40"/>
  <c r="F78" i="40"/>
  <c r="F79" i="40"/>
  <c r="E80" i="40"/>
  <c r="F27" i="40"/>
  <c r="F28" i="40"/>
  <c r="F29" i="40"/>
  <c r="F30" i="40"/>
  <c r="F31" i="40"/>
  <c r="F32" i="40"/>
  <c r="F33" i="40"/>
  <c r="F34" i="40"/>
  <c r="F35" i="40"/>
  <c r="F36" i="40"/>
  <c r="F37" i="40"/>
  <c r="F38" i="40"/>
  <c r="F39" i="40"/>
  <c r="F40" i="40"/>
  <c r="F41" i="40"/>
  <c r="F42" i="40"/>
  <c r="F43" i="40"/>
  <c r="F44" i="40"/>
  <c r="F45" i="40"/>
  <c r="F46" i="40"/>
  <c r="F47" i="40"/>
  <c r="F48" i="40"/>
  <c r="F49" i="40"/>
  <c r="F50" i="40"/>
  <c r="F51" i="40"/>
  <c r="F52" i="40"/>
  <c r="E53" i="40"/>
  <c r="F4" i="40"/>
  <c r="F5" i="40"/>
  <c r="F6" i="40"/>
  <c r="F7" i="40"/>
  <c r="F8" i="40"/>
  <c r="F9" i="40"/>
  <c r="F10" i="40"/>
  <c r="F11" i="40"/>
  <c r="F12" i="40"/>
  <c r="F13" i="40"/>
  <c r="F14" i="40"/>
  <c r="F15" i="40"/>
  <c r="F16" i="40"/>
  <c r="F17" i="40"/>
  <c r="F18" i="40"/>
  <c r="F19" i="40"/>
  <c r="F20" i="40"/>
  <c r="F21" i="40"/>
  <c r="F22" i="40"/>
  <c r="F23" i="40"/>
  <c r="F24" i="40"/>
  <c r="F25" i="40"/>
  <c r="E26" i="40"/>
  <c r="H1" i="40"/>
  <c r="F1" i="40"/>
  <c r="C2" i="39"/>
  <c r="A2" i="39"/>
  <c r="F54" i="39"/>
  <c r="F55" i="39"/>
  <c r="F56" i="39"/>
  <c r="F57" i="39"/>
  <c r="F58" i="39"/>
  <c r="F59" i="39"/>
  <c r="F60" i="39"/>
  <c r="F61" i="39"/>
  <c r="F62" i="39"/>
  <c r="F63" i="39"/>
  <c r="F64" i="39"/>
  <c r="F65" i="39"/>
  <c r="F66" i="39"/>
  <c r="F67" i="39"/>
  <c r="F68" i="39"/>
  <c r="F69" i="39"/>
  <c r="F70" i="39"/>
  <c r="F71" i="39"/>
  <c r="F72" i="39"/>
  <c r="F73" i="39"/>
  <c r="F74" i="39"/>
  <c r="F75" i="39"/>
  <c r="F76" i="39"/>
  <c r="F77" i="39"/>
  <c r="F78" i="39"/>
  <c r="F79" i="39"/>
  <c r="E80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44" i="39"/>
  <c r="F45" i="39"/>
  <c r="F46" i="39"/>
  <c r="F47" i="39"/>
  <c r="F48" i="39"/>
  <c r="F49" i="39"/>
  <c r="F50" i="39"/>
  <c r="F51" i="39"/>
  <c r="F52" i="39"/>
  <c r="E53" i="39"/>
  <c r="F4" i="39"/>
  <c r="F5" i="39"/>
  <c r="F6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E26" i="39"/>
  <c r="H1" i="39"/>
  <c r="F1" i="39"/>
  <c r="C2" i="38"/>
  <c r="A2" i="38"/>
  <c r="F54" i="38"/>
  <c r="F55" i="38"/>
  <c r="F56" i="38"/>
  <c r="F57" i="38"/>
  <c r="F58" i="38"/>
  <c r="F59" i="38"/>
  <c r="F60" i="38"/>
  <c r="F61" i="38"/>
  <c r="F62" i="38"/>
  <c r="F63" i="38"/>
  <c r="F64" i="38"/>
  <c r="F65" i="38"/>
  <c r="F66" i="38"/>
  <c r="F67" i="38"/>
  <c r="F68" i="38"/>
  <c r="F69" i="38"/>
  <c r="F70" i="38"/>
  <c r="F71" i="38"/>
  <c r="F72" i="38"/>
  <c r="F73" i="38"/>
  <c r="F74" i="38"/>
  <c r="F75" i="38"/>
  <c r="F76" i="38"/>
  <c r="F77" i="38"/>
  <c r="F78" i="38"/>
  <c r="F79" i="38"/>
  <c r="E80" i="38"/>
  <c r="F27" i="38"/>
  <c r="F28" i="38"/>
  <c r="F29" i="38"/>
  <c r="F30" i="38"/>
  <c r="F31" i="38"/>
  <c r="F32" i="38"/>
  <c r="F33" i="38"/>
  <c r="F34" i="38"/>
  <c r="F35" i="38"/>
  <c r="F36" i="38"/>
  <c r="F37" i="38"/>
  <c r="F38" i="38"/>
  <c r="F39" i="38"/>
  <c r="F40" i="38"/>
  <c r="F41" i="38"/>
  <c r="F42" i="38"/>
  <c r="F43" i="38"/>
  <c r="F44" i="38"/>
  <c r="F45" i="38"/>
  <c r="F46" i="38"/>
  <c r="F47" i="38"/>
  <c r="F48" i="38"/>
  <c r="F49" i="38"/>
  <c r="F50" i="38"/>
  <c r="F51" i="38"/>
  <c r="F52" i="38"/>
  <c r="E53" i="38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E26" i="38"/>
  <c r="H1" i="38"/>
  <c r="F1" i="38"/>
  <c r="C2" i="37"/>
  <c r="A2" i="37"/>
  <c r="F54" i="37"/>
  <c r="F55" i="37"/>
  <c r="F56" i="37"/>
  <c r="F57" i="37"/>
  <c r="F58" i="37"/>
  <c r="F59" i="37"/>
  <c r="F60" i="37"/>
  <c r="F61" i="37"/>
  <c r="F62" i="37"/>
  <c r="F63" i="37"/>
  <c r="F64" i="37"/>
  <c r="F65" i="37"/>
  <c r="F66" i="37"/>
  <c r="F67" i="37"/>
  <c r="F68" i="37"/>
  <c r="F69" i="37"/>
  <c r="F70" i="37"/>
  <c r="F71" i="37"/>
  <c r="F72" i="37"/>
  <c r="F73" i="37"/>
  <c r="F74" i="37"/>
  <c r="F75" i="37"/>
  <c r="F76" i="37"/>
  <c r="F77" i="37"/>
  <c r="F78" i="37"/>
  <c r="F79" i="37"/>
  <c r="E80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40" i="37"/>
  <c r="F41" i="37"/>
  <c r="F42" i="37"/>
  <c r="F43" i="37"/>
  <c r="F44" i="37"/>
  <c r="F45" i="37"/>
  <c r="F46" i="37"/>
  <c r="F47" i="37"/>
  <c r="F48" i="37"/>
  <c r="F49" i="37"/>
  <c r="F50" i="37"/>
  <c r="F51" i="37"/>
  <c r="F52" i="37"/>
  <c r="E53" i="37"/>
  <c r="F4" i="37"/>
  <c r="F5" i="37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E26" i="37"/>
  <c r="H1" i="37"/>
  <c r="F1" i="37"/>
  <c r="A2" i="36"/>
  <c r="F54" i="36"/>
  <c r="F55" i="36"/>
  <c r="F56" i="36"/>
  <c r="F57" i="36"/>
  <c r="F58" i="36"/>
  <c r="F59" i="36"/>
  <c r="F60" i="36"/>
  <c r="F61" i="36"/>
  <c r="F62" i="36"/>
  <c r="F63" i="36"/>
  <c r="F64" i="36"/>
  <c r="F65" i="36"/>
  <c r="F66" i="36"/>
  <c r="F67" i="36"/>
  <c r="F68" i="36"/>
  <c r="F69" i="36"/>
  <c r="F70" i="36"/>
  <c r="F71" i="36"/>
  <c r="F72" i="36"/>
  <c r="F73" i="36"/>
  <c r="F74" i="36"/>
  <c r="F75" i="36"/>
  <c r="F76" i="36"/>
  <c r="F77" i="36"/>
  <c r="F78" i="36"/>
  <c r="F79" i="36"/>
  <c r="E80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E53" i="36"/>
  <c r="F4" i="36"/>
  <c r="F5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E26" i="36"/>
  <c r="H1" i="36"/>
  <c r="F1" i="36"/>
  <c r="C2" i="35"/>
  <c r="A2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3" i="35"/>
  <c r="F74" i="35"/>
  <c r="F75" i="35"/>
  <c r="F76" i="35"/>
  <c r="F77" i="35"/>
  <c r="F78" i="35"/>
  <c r="F79" i="35"/>
  <c r="E80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1" i="35"/>
  <c r="F52" i="35"/>
  <c r="E5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E26" i="35"/>
  <c r="H1" i="35"/>
  <c r="F1" i="35"/>
  <c r="F54" i="34"/>
  <c r="F54" i="33"/>
  <c r="F54" i="3"/>
  <c r="F54" i="32"/>
  <c r="C2" i="34"/>
  <c r="A2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E80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E53" i="34"/>
  <c r="F4" i="34"/>
  <c r="F5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E26" i="34"/>
  <c r="H1" i="34"/>
  <c r="F1" i="34"/>
  <c r="C2" i="33"/>
  <c r="A2" i="33"/>
  <c r="F55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E80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E53" i="33"/>
  <c r="F4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E26" i="33"/>
  <c r="H1" i="33"/>
  <c r="F1" i="33"/>
  <c r="C2" i="32"/>
  <c r="A2" i="32"/>
  <c r="F55" i="32"/>
  <c r="F56" i="32"/>
  <c r="F57" i="32"/>
  <c r="F58" i="32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E80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46" i="32"/>
  <c r="F47" i="32"/>
  <c r="F48" i="32"/>
  <c r="F49" i="32"/>
  <c r="F50" i="32"/>
  <c r="F51" i="32"/>
  <c r="F52" i="32"/>
  <c r="E53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1" i="32"/>
  <c r="F79" i="3"/>
  <c r="F52" i="3"/>
  <c r="F14" i="3"/>
  <c r="F78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E80" i="3"/>
  <c r="F4" i="3"/>
  <c r="F5" i="3"/>
  <c r="F6" i="3"/>
  <c r="F7" i="3"/>
  <c r="F8" i="3"/>
  <c r="F9" i="3"/>
  <c r="F10" i="3"/>
  <c r="F11" i="3"/>
  <c r="F12" i="3"/>
  <c r="F13" i="3"/>
  <c r="F15" i="3"/>
  <c r="F16" i="3"/>
  <c r="F17" i="3"/>
  <c r="F18" i="3"/>
  <c r="F19" i="3"/>
  <c r="F20" i="3"/>
  <c r="F21" i="3"/>
  <c r="F22" i="3"/>
  <c r="F23" i="3"/>
  <c r="F24" i="3"/>
  <c r="F25" i="3"/>
  <c r="E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E53" i="3"/>
  <c r="H1" i="3"/>
  <c r="F1" i="3"/>
  <c r="C2" i="3"/>
  <c r="A2" i="3"/>
</calcChain>
</file>

<file path=xl/comments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<sst xmlns="http://schemas.openxmlformats.org/spreadsheetml/2006/main" count="907" uniqueCount="522">
  <si>
    <t>DATE</t>
  </si>
  <si>
    <t>RÉFÉRENCE</t>
  </si>
  <si>
    <t>OBJET</t>
  </si>
  <si>
    <t>QUANTITÉ</t>
  </si>
  <si>
    <t>PRIX UNITAIRE</t>
  </si>
  <si>
    <t>PRIX TOTAL</t>
  </si>
  <si>
    <t>AIDE</t>
  </si>
  <si>
    <t>PLAN COMPTABLE DES ASSOCIATIONS - LOI 1901</t>
  </si>
  <si>
    <t>Règlement N°99.01 du 16 février 1999 </t>
  </si>
  <si>
    <t>relatifs aux modalités d'établissement des comptes annuels</t>
  </si>
  <si>
    <t>Comité de la Réglementation Comptable</t>
  </si>
  <si>
    <t>CLASSE 1. Comptes de capitaux</t>
  </si>
  <si>
    <t>Colonne1</t>
  </si>
  <si>
    <t>Colonne2</t>
  </si>
  <si>
    <t>Colonne3</t>
  </si>
  <si>
    <t>FONDS ASSOCIATIF ET RESERVES</t>
  </si>
  <si>
    <t>(pour les fondations : "fonds propres et réserves")</t>
  </si>
  <si>
    <t>Fonds associatif sans droit de reprise</t>
  </si>
  <si>
    <t>Valeur du patrimoine intégré</t>
  </si>
  <si>
    <t>Fonds statutaire (à éclater en fonction des statuts)</t>
  </si>
  <si>
    <t>Subventions d'investissement non renouvelables</t>
  </si>
  <si>
    <t>Apports sans droit de reprise</t>
  </si>
  <si>
    <t>Legs et donations avec contrepartie d'actifs immobilisés</t>
  </si>
  <si>
    <t>Subventions d'investissement affectées à des biens renouvelables</t>
  </si>
  <si>
    <t>Fonds associatif avec droit de reprise</t>
  </si>
  <si>
    <t>Valeur des biens affectés repris à la fin du contrat d'apport</t>
  </si>
  <si>
    <t>Valeur des biens affectés repris à la dissolution de l'association</t>
  </si>
  <si>
    <t>Valeur des biens non affectés repris à la fin du contrat d'apport</t>
  </si>
  <si>
    <t>Apports avec droit de reprise</t>
  </si>
  <si>
    <t>Legs et donations avec contrepartie d'actifs immobilisés assortis d'une obligation ou d'une condition</t>
  </si>
  <si>
    <t>Fonds associatif avec doit de reprise inscrit au compte de résultat</t>
  </si>
  <si>
    <t>Ecarts de réévaluation</t>
  </si>
  <si>
    <t>Ecarts de réévaluation sur des biens sans droit de reprise</t>
  </si>
  <si>
    <t>Ecarts de réévaluation (immobilisations non grevées d'un droit de reprise)</t>
  </si>
  <si>
    <t>Ecarts de réévaluation (immobilisations grevées d'un droit de reprise)</t>
  </si>
  <si>
    <t>Ecarts de réévaluation (immobilisations grevées d'un droit de reprise avant dissolution de l'association)</t>
  </si>
  <si>
    <t>Ecarts de réévaluation (immobilisations grevées d'un droit de reprise à la dissolution de l'association)</t>
  </si>
  <si>
    <t>Réserves</t>
  </si>
  <si>
    <t>Réserves indisponibles</t>
  </si>
  <si>
    <t>Réserves statutaires ou contractuelles</t>
  </si>
  <si>
    <t>Réserves réglementées</t>
  </si>
  <si>
    <t>Autres réserves (dont réserves pour projet associatif)</t>
  </si>
  <si>
    <t>Réserves pour investissements</t>
  </si>
  <si>
    <t>Réserves de trésorerie (provenant du résultat)</t>
  </si>
  <si>
    <t>Réserves diverses</t>
  </si>
  <si>
    <t>ELEMENTS EN INSTANCE D'AFFECTATION</t>
  </si>
  <si>
    <t>Report à nouveau (solde créditeur)</t>
  </si>
  <si>
    <t>Résultats sous contrôle de tiers financeurs</t>
  </si>
  <si>
    <t>Report à nouveau (solde débiteur) </t>
  </si>
  <si>
    <t>RESULTAT NET DE L'EXERCICE</t>
  </si>
  <si>
    <t>Résultat de l'exercice (excédent)</t>
  </si>
  <si>
    <t>Résultat de l'exercice (déficit)</t>
  </si>
  <si>
    <t>Subventions d'investissement (renouvelables)</t>
  </si>
  <si>
    <t>Subventions d'investissement inscrites au compte de résultat</t>
  </si>
  <si>
    <t>PROVISIONS POUR RISQUES ET CHARGES</t>
  </si>
  <si>
    <t>Provisions pour risques</t>
  </si>
  <si>
    <t>Provisions pour risques d'emploi</t>
  </si>
  <si>
    <t>Autres provisions pour risques</t>
  </si>
  <si>
    <t>Provisions pour charges à répartir sur plusieurs exercices</t>
  </si>
  <si>
    <t>Provisions pour grosses réparations</t>
  </si>
  <si>
    <t>EMPRUNTS ET DETTES ASSIMILEES</t>
  </si>
  <si>
    <t>Emprunts auprès des établissements de crédit</t>
  </si>
  <si>
    <t>Emprunts (à détailler)</t>
  </si>
  <si>
    <t>Emprunts et dettes assorties de conditions particulières</t>
  </si>
  <si>
    <t>Titres associatifs</t>
  </si>
  <si>
    <t>Autres emprunts et dettes assimilées</t>
  </si>
  <si>
    <t>Autres emprunts (à détailler)</t>
  </si>
  <si>
    <t>Rentes viagères capitalisées</t>
  </si>
  <si>
    <t>Autres dettes (à détailler)</t>
  </si>
  <si>
    <t>Intérêts courus (à détailler)</t>
  </si>
  <si>
    <t>COMPTES DE LIAISON DES ETABLISSEMENTS</t>
  </si>
  <si>
    <t>Apports permanents entre siège social et établissements</t>
  </si>
  <si>
    <t>Biens et prestations de services échangés entre établissements et siège social</t>
  </si>
  <si>
    <t>Biens et prestations de services échangés entre établissements (charges)</t>
  </si>
  <si>
    <t>Biens et prestations de services échangés entre établissements (produits)</t>
  </si>
  <si>
    <t>FONDS DEDIES</t>
  </si>
  <si>
    <t>Fonds dédiés sur subventions de fonctionnement</t>
  </si>
  <si>
    <t>Fonds dédiés sur dons manuels affectés</t>
  </si>
  <si>
    <t>Fonds dédiés sur legs et donations affectés</t>
  </si>
  <si>
    <t>Excédent disponible après affectation au projet associatif</t>
  </si>
  <si>
    <t>Reprise des fonds affectés au projet associatif</t>
  </si>
  <si>
    <t>CLASSE 2. Comptes d'immobilisations</t>
  </si>
  <si>
    <t>IMMOBILISATIONS INCORPORELLES</t>
  </si>
  <si>
    <t>Frais d'établissement</t>
  </si>
  <si>
    <t>Frais de premier établissement</t>
  </si>
  <si>
    <t>Droit au bail</t>
  </si>
  <si>
    <t>Autres immobilisations incorporelles</t>
  </si>
  <si>
    <t>IMMOBILISATIONS CORPORELLES</t>
  </si>
  <si>
    <t>Terrains</t>
  </si>
  <si>
    <t>Agencements et aménagements des constructions</t>
  </si>
  <si>
    <t>Constructions</t>
  </si>
  <si>
    <t>Bâtiments</t>
  </si>
  <si>
    <t>Installations générales, agencements, aménagements des constructions</t>
  </si>
  <si>
    <t>Constructions sur sol d'autrui</t>
  </si>
  <si>
    <t>Installations techniques, matériel et outillage industriels</t>
  </si>
  <si>
    <t>Installations complexes spécialisées</t>
  </si>
  <si>
    <t>Matériel industriel</t>
  </si>
  <si>
    <t>Outillage industriel</t>
  </si>
  <si>
    <t>Autres immobilisations corporelles</t>
  </si>
  <si>
    <t>Installations générales, agencements, aménagements divers</t>
  </si>
  <si>
    <t>Matériel de transport</t>
  </si>
  <si>
    <t>Matériel de bureau et matériel informatique</t>
  </si>
  <si>
    <t>Mobilier</t>
  </si>
  <si>
    <t>Cheptel</t>
  </si>
  <si>
    <t>Immobilisations grevées de droits</t>
  </si>
  <si>
    <t>Droits des propriétaires</t>
  </si>
  <si>
    <t>IMMOBILISATIONS EN COURS</t>
  </si>
  <si>
    <t>Immobilisations corporelles en cours</t>
  </si>
  <si>
    <t>Avances et acomptes versés sur commande d'immobilisations corporelles</t>
  </si>
  <si>
    <t>PARTICIPATIONS ET CREANCES RATTACHEES A DES PARTICIPATIONS</t>
  </si>
  <si>
    <t>Titres de participation</t>
  </si>
  <si>
    <t>Autres formes de participation</t>
  </si>
  <si>
    <t>Créances rattachées à des participations</t>
  </si>
  <si>
    <t>Versements restant à effectuer sur titres de participation non libérés</t>
  </si>
  <si>
    <t>AUTRES IMMOBILISATIONS FINANCIERES</t>
  </si>
  <si>
    <t>Titres immobilisés (droit de propriété)</t>
  </si>
  <si>
    <t>Actions</t>
  </si>
  <si>
    <t>Titres immobilisés (droit de créance)</t>
  </si>
  <si>
    <t>Obligations</t>
  </si>
  <si>
    <t>Bons</t>
  </si>
  <si>
    <t>Autres</t>
  </si>
  <si>
    <t>Prêts</t>
  </si>
  <si>
    <t>Prêts au personnel</t>
  </si>
  <si>
    <t>Autres prêts</t>
  </si>
  <si>
    <t>Dépôts et cautionnements versés</t>
  </si>
  <si>
    <t>Dépôts</t>
  </si>
  <si>
    <t>Cautionnements</t>
  </si>
  <si>
    <t>Autres créances immobilisées</t>
  </si>
  <si>
    <t>Créances diverses</t>
  </si>
  <si>
    <t>Versement restant à effectuer sur titres immobilisés non libérés</t>
  </si>
  <si>
    <t>AMORTISSEMENTS DES IMMOBILISATIONS</t>
  </si>
  <si>
    <t>Amortissements des immobilisations incorporelles</t>
  </si>
  <si>
    <t>Frais d'établissement (même ventilation que celle du compte 201)</t>
  </si>
  <si>
    <t>Amortissements des immobilisations corporelles</t>
  </si>
  <si>
    <t>Agencements, aménagements de terrains (même ventilation que celle du compte 212)</t>
  </si>
  <si>
    <t>Constructions (même ventilation que celle du compte 213)</t>
  </si>
  <si>
    <t>Constructions sur sol d'autrui (même ventilation que celle du compte 214)</t>
  </si>
  <si>
    <t>Installations techniques, matériel et outillage industriels (même ventilation que celle du compte 215)</t>
  </si>
  <si>
    <t>Autres immobilisations corporelles (même ventilation que celle du compte 218)</t>
  </si>
  <si>
    <t>PROVISIONS POUR DEPRECIATION DES IMMOBILISATIONS</t>
  </si>
  <si>
    <t>Provisions pour dépréciation des immobilisations incorporelles</t>
  </si>
  <si>
    <t>Provisions pour dépréciation des autres immobilisations corporelles</t>
  </si>
  <si>
    <t>Provisions pour dépréciation des participations et créances rattachées à des participations</t>
  </si>
  <si>
    <t>Créances rattachées à des participations (même ventilation que celle du compte 267)</t>
  </si>
  <si>
    <t>Provisions pour dépréciation des autres immobilisations financières</t>
  </si>
  <si>
    <t>Titres immobilisés (droit de propriété) (même ventilation que celle du compte 271)</t>
  </si>
  <si>
    <t>Titres immobilisés (droit de créance) (même ventilation que celle du compte 272)</t>
  </si>
  <si>
    <t>Prêts (même ventilation que celle du compte 274)</t>
  </si>
  <si>
    <t>Dépôts et cautionnements versés (même ventilation que celle du compte 275)</t>
  </si>
  <si>
    <t>Autres créances immobilisées (même ventilation que celle du compte 276)</t>
  </si>
  <si>
    <t>CLASSE 3. Comptes de stocks et en-cours</t>
  </si>
  <si>
    <t>MATIERES PREMIERES ET FOURNITURES</t>
  </si>
  <si>
    <t>AUTRES APPROVISIONNEMENTS</t>
  </si>
  <si>
    <t>EN-COURS DE PRODUCTION DE BIENS</t>
  </si>
  <si>
    <t>EN-COURS DE PRODUCTION DE SERVICES</t>
  </si>
  <si>
    <t>STOCKS DE PRODUITS</t>
  </si>
  <si>
    <t>STOCKS DE MARCHANDISES</t>
  </si>
  <si>
    <t>PROVISIONS POUR DEPRECIATION DES STOCKS ET EN-COURS</t>
  </si>
  <si>
    <t>Provisions pour dépréciation des matières premières et fournitures</t>
  </si>
  <si>
    <t>Provisions pour dépréciation des autres approvisionnements</t>
  </si>
  <si>
    <t>Provisions pour dépréciation des en-cours de production de biens</t>
  </si>
  <si>
    <t>Provisions pour dépréciation des en-cours de production de services</t>
  </si>
  <si>
    <t>Provisions pour dépréciation des stocks de produits</t>
  </si>
  <si>
    <t>Provisions pour dépréciation des stocks de marchandises</t>
  </si>
  <si>
    <t>info</t>
  </si>
  <si>
    <t>La structure des comptes de la classe 3 sera harmonisée avec celle adoptée pour les comptes 60 et 70</t>
  </si>
  <si>
    <t>Les associations relèveront le plus souvent,</t>
  </si>
  <si>
    <t>non pas de l'inventaire permanent, mais de l'inventaire intermittent</t>
  </si>
  <si>
    <t>CLASSE 4. Comptes de tiers</t>
  </si>
  <si>
    <t>FOURNISSEURS ET COMPTES RATTACHES</t>
  </si>
  <si>
    <t>Fournisseurs</t>
  </si>
  <si>
    <t>Fournisseurs - Achats de biens ou de prestations de services</t>
  </si>
  <si>
    <t>Fournisseurs d'immobilisations</t>
  </si>
  <si>
    <t>Fournisseurs - achats d'immobilisations</t>
  </si>
  <si>
    <t>Fournisseurs d'immobilisations - Retenues de garantie</t>
  </si>
  <si>
    <t>Fournisseurs - Factures non parvenues</t>
  </si>
  <si>
    <t>Fournisseurs débiteurs</t>
  </si>
  <si>
    <t>Fournisseurs - Avances et acomptes versés sur commandes</t>
  </si>
  <si>
    <t>Fournisseurs - Créances pour emballage et matériel à rendre</t>
  </si>
  <si>
    <t>USAGERS ET COMPTES RATTACHES</t>
  </si>
  <si>
    <t>Usagers (et organismes de prise en charge)</t>
  </si>
  <si>
    <t>Créances douteuses ou litigieuses</t>
  </si>
  <si>
    <t>Usagers - Produits non encore facturés</t>
  </si>
  <si>
    <t>Usagers créditeurs</t>
  </si>
  <si>
    <t>PERSONNEL ET COMPTES RATTACHES</t>
  </si>
  <si>
    <t>Personnel - Rémunérations dues</t>
  </si>
  <si>
    <t>Comités d'entreprises, d'établissement...</t>
  </si>
  <si>
    <t>Personnel - Avances et acomptes</t>
  </si>
  <si>
    <t>Personnel - Oppositions</t>
  </si>
  <si>
    <t>Personnel - Charges à payer et produits à recevoir</t>
  </si>
  <si>
    <t>Dettes provisionnées pour congés à payer</t>
  </si>
  <si>
    <t>Autres charges à payer</t>
  </si>
  <si>
    <t>Produits à recevoir</t>
  </si>
  <si>
    <t>SECURITE SOCIALE ET AUTRES ORGANISMES SOCIAUX</t>
  </si>
  <si>
    <t>Sécurité sociale</t>
  </si>
  <si>
    <t>Autres organismes sociaux</t>
  </si>
  <si>
    <t>Mutuelles</t>
  </si>
  <si>
    <t>Caisses de retraites et de prévoyance</t>
  </si>
  <si>
    <t>Caisses d'allocations de chômage - ASSEDIC</t>
  </si>
  <si>
    <t>Autres organismes sociaux - divers</t>
  </si>
  <si>
    <t>Organismes sociaux - Charges à payer et produits à recevoir</t>
  </si>
  <si>
    <t>Charges sociales sur congés à payer</t>
  </si>
  <si>
    <t>ETAT ET AUTRES COLLECTIVITES PUBLIQUES</t>
  </si>
  <si>
    <t>Etat - Subventions à recevoir</t>
  </si>
  <si>
    <t>Subventions d'investissement</t>
  </si>
  <si>
    <t>Subventions d'exploitation</t>
  </si>
  <si>
    <t>Avances sur subventions</t>
  </si>
  <si>
    <t>Etat - Impôts sur les bénéfices</t>
  </si>
  <si>
    <t>Etat - Impôt sur les société (organismes sans but lucratif)</t>
  </si>
  <si>
    <t>Etat - Taxes sur le chiffre d'affaires</t>
  </si>
  <si>
    <t>Autres impôts, taxes et versements assimilés</t>
  </si>
  <si>
    <t>Impôts, taxes et versements assimilés sur rémunérations (administration des impôts)</t>
  </si>
  <si>
    <t>Taxe sur les salaires</t>
  </si>
  <si>
    <t>Participation des employeurs à la formation professionnelle continue</t>
  </si>
  <si>
    <t>Cotisation pour défaut d'investissement obligatoire dans la construction</t>
  </si>
  <si>
    <t>Impôts, taxes et versements assimilés sur rémunérations (autres organismes)</t>
  </si>
  <si>
    <t>Participation des employeurs à l'effort de construction (versements à fonds perdus)</t>
  </si>
  <si>
    <t>Autres impôts, taxes et versements assimilés (administration des impôts)</t>
  </si>
  <si>
    <t>Autres impôts, taxes et versements assimilés (autres organismes)</t>
  </si>
  <si>
    <t>Etat - Charges à payer et produits à recevoir</t>
  </si>
  <si>
    <t>Charges fiscales sur congés à payer</t>
  </si>
  <si>
    <t>CONFEDERATION, FEDERATION, UNION, ASSOCIATIONS AFFILIEES ET SOCIETAIRES </t>
  </si>
  <si>
    <t>Confédération, fédération, union et associations affiliées - Compte courant</t>
  </si>
  <si>
    <t>Sociétaires - Comptes courants</t>
  </si>
  <si>
    <t>DEBITEURS DIVERS ET CREDITEURS DIVERS</t>
  </si>
  <si>
    <t>Autres comptes débiteurs ou créditeurs</t>
  </si>
  <si>
    <t>Divers - Charges à payer et produits à recevoir</t>
  </si>
  <si>
    <t>Charges à payer</t>
  </si>
  <si>
    <t>COMPTES D'ATTENTE</t>
  </si>
  <si>
    <t>Recettes à classer</t>
  </si>
  <si>
    <t>Dépenses à classer et à régulariser</t>
  </si>
  <si>
    <t>Legs et donations en cours de réalisation</t>
  </si>
  <si>
    <t>COMPTE DE REGULARISATION</t>
  </si>
  <si>
    <t>Charges à répartir sur plusieurs exercices</t>
  </si>
  <si>
    <t>Frais d'acquisition des immobilisations</t>
  </si>
  <si>
    <t>Charges à étaler</t>
  </si>
  <si>
    <t>Charges constatées d'avance</t>
  </si>
  <si>
    <t>Produits constatés d'avance</t>
  </si>
  <si>
    <t>PROVISIONS POUR DEPRECIATION DES COMPTES DE TIERS</t>
  </si>
  <si>
    <t>Provisions pour dépréciation des comptes d'usagers (et organismes de prise en charge)</t>
  </si>
  <si>
    <t>Provisions pour dépréciation des comptes de débiteurs divers</t>
  </si>
  <si>
    <t>CLASSE 5. Comptes financiers</t>
  </si>
  <si>
    <t>VALEURS MOBILIERES DE PLACEMENT</t>
  </si>
  <si>
    <t>Titres cotés</t>
  </si>
  <si>
    <t>Titres non cotés</t>
  </si>
  <si>
    <t>Bons du Trésor et bons de caisse à court terme</t>
  </si>
  <si>
    <t>Autres valeurs mobilières et créances assimilées</t>
  </si>
  <si>
    <t>Autres valeurs mobilières</t>
  </si>
  <si>
    <t>Intérêts courus sur obligations, bons et valeurs assimilées</t>
  </si>
  <si>
    <t>BANQUES, ETABLISSEMENTS FINANCIERS ET ASSIMILES</t>
  </si>
  <si>
    <t>Banques</t>
  </si>
  <si>
    <t>Chèques postaux</t>
  </si>
  <si>
    <t>"Caisses" du Trésor et des établissements publics</t>
  </si>
  <si>
    <t>Autres organismes financiers</t>
  </si>
  <si>
    <t>Caisse d'épargne</t>
  </si>
  <si>
    <t>Intérêts courus</t>
  </si>
  <si>
    <t>Intérêts courus à payer</t>
  </si>
  <si>
    <t>Intérêts courus à recevoir</t>
  </si>
  <si>
    <t>CAISSE</t>
  </si>
  <si>
    <t>Caisse du siège</t>
  </si>
  <si>
    <t>Caisses des lieux d'activités</t>
  </si>
  <si>
    <t>REGIES D'AVANCES ET ACCREDITIFS</t>
  </si>
  <si>
    <t>Régies d'avances</t>
  </si>
  <si>
    <t>Accréditifs</t>
  </si>
  <si>
    <t>VIREMENTS INTERNES</t>
  </si>
  <si>
    <t>Virements de fonds</t>
  </si>
  <si>
    <t>PROVISIONS POUR DEPRECIATION DES COMPTES FINANCIERS</t>
  </si>
  <si>
    <t>Provisions pour dépréciation des valeurs mobilières de placement</t>
  </si>
  <si>
    <t>CLASSE 6. Comptes de charges</t>
  </si>
  <si>
    <t>ACHATS (sauf 603)</t>
  </si>
  <si>
    <t>Achats stockés - Matières premières et fournitures(*1)</t>
  </si>
  <si>
    <t>Achats stockés - Autres approvisionnements(*1)</t>
  </si>
  <si>
    <t>Achats d'études et prestations de services(*2)</t>
  </si>
  <si>
    <t>Achat matériels équipements travaux</t>
  </si>
  <si>
    <t>Achats non stockés de matières et fournitures(*1)</t>
  </si>
  <si>
    <t>Fournitures d'entretien et de petit équipement</t>
  </si>
  <si>
    <t>Fournitures administratives</t>
  </si>
  <si>
    <t>Autres matières et fournitures</t>
  </si>
  <si>
    <t>Achats de marchandises</t>
  </si>
  <si>
    <t>Marchandise A</t>
  </si>
  <si>
    <t>Marchandise B</t>
  </si>
  <si>
    <t>Rabais, remises et ristournes obtenues sur achats</t>
  </si>
  <si>
    <t>Variation des stocks (approvisionnements et marchandises)</t>
  </si>
  <si>
    <t>Variation des stocks de matières premières et fournitures</t>
  </si>
  <si>
    <t>Variation des stocks des autres approvisionnements</t>
  </si>
  <si>
    <t>Variation des stocks de marchandises</t>
  </si>
  <si>
    <t>61/62</t>
  </si>
  <si>
    <t>AUTRES CHARGES EXTERNES</t>
  </si>
  <si>
    <t>Services extérieurs</t>
  </si>
  <si>
    <t>Sous-traitance générale</t>
  </si>
  <si>
    <t>Redevances de crédit-bail</t>
  </si>
  <si>
    <t>Crédit-bail mobilier</t>
  </si>
  <si>
    <t>Locations</t>
  </si>
  <si>
    <t>Locations immobilières</t>
  </si>
  <si>
    <t>Locations mobilières</t>
  </si>
  <si>
    <t>Charges locatives et de co-propriété</t>
  </si>
  <si>
    <t>Entretien et réparations</t>
  </si>
  <si>
    <t>... sur biens immobiliers</t>
  </si>
  <si>
    <t>... sur biens mobiliers</t>
  </si>
  <si>
    <t>Maintenance</t>
  </si>
  <si>
    <t>Primes d'assurances</t>
  </si>
  <si>
    <t>Multirisques</t>
  </si>
  <si>
    <t>Assurance obligatoire dommage-construction</t>
  </si>
  <si>
    <t>Autres assurances</t>
  </si>
  <si>
    <t>Etudes et recherches</t>
  </si>
  <si>
    <t>Divers</t>
  </si>
  <si>
    <t>Documentation générale</t>
  </si>
  <si>
    <t>Documentation technique</t>
  </si>
  <si>
    <t>Frais de colloques, séminaires, conférences</t>
  </si>
  <si>
    <t>Rabais, remises et ristournes obtenues sur services extérieurs</t>
  </si>
  <si>
    <t>AUTRES SERVICES EXTERIEURS</t>
  </si>
  <si>
    <t>Personnel extérieur à l'association</t>
  </si>
  <si>
    <t>Rémunérations d'intermédiaires et honoraires</t>
  </si>
  <si>
    <t>Honoraires</t>
  </si>
  <si>
    <t>Frais d'actes et de contentieux</t>
  </si>
  <si>
    <t>Publicité, publications, relations publiques</t>
  </si>
  <si>
    <t>Annonces et insertions</t>
  </si>
  <si>
    <t>Foires et expositions</t>
  </si>
  <si>
    <t>Catalogues et imprimés</t>
  </si>
  <si>
    <t>Publications</t>
  </si>
  <si>
    <t>Divers (pourboires, dons courants...)</t>
  </si>
  <si>
    <t>Transports collectifs du personnel</t>
  </si>
  <si>
    <t>Transports sur achats</t>
  </si>
  <si>
    <t>Transports entre établissements</t>
  </si>
  <si>
    <t>Déplacements, missions et réceptions</t>
  </si>
  <si>
    <t>Voyages et déplacements</t>
  </si>
  <si>
    <t>Missions</t>
  </si>
  <si>
    <t>Réceptions</t>
  </si>
  <si>
    <t>Services bancaires et assimilés</t>
  </si>
  <si>
    <t>Cotisations (liées à l'activité économique)</t>
  </si>
  <si>
    <t>Frais de recrutement du personnel</t>
  </si>
  <si>
    <t>Rabais, remises et ristournes obtenus sur autres services extérieurs</t>
  </si>
  <si>
    <t>IMPOTS, TAXES ET VERSEMENTS ASSIMILES</t>
  </si>
  <si>
    <t>Versement de transport</t>
  </si>
  <si>
    <t>Impôts directs</t>
  </si>
  <si>
    <t>Taxes foncières</t>
  </si>
  <si>
    <t>Autres impôts locaux</t>
  </si>
  <si>
    <t>Autres impôts directs</t>
  </si>
  <si>
    <t>Impôts indirects</t>
  </si>
  <si>
    <t>Droits d'enregistrement et de timbre</t>
  </si>
  <si>
    <t>Autres droits</t>
  </si>
  <si>
    <t>CHARGES DE PERSONNEL</t>
  </si>
  <si>
    <t>Rémunérations du personnel</t>
  </si>
  <si>
    <t>Salaires, appointements</t>
  </si>
  <si>
    <t>Congés payés</t>
  </si>
  <si>
    <t>Primes et gratifications</t>
  </si>
  <si>
    <t>Indemnités et avantages divers</t>
  </si>
  <si>
    <t>Supplément familial</t>
  </si>
  <si>
    <t>Charges de sécurité sociale et de prévoyance</t>
  </si>
  <si>
    <t>Cotisations à l'URSSAF</t>
  </si>
  <si>
    <t>Cotisations aux mutuelles</t>
  </si>
  <si>
    <t>Cotisations aux caisses de retraites et de prévoyance</t>
  </si>
  <si>
    <t>Cotisations aux ASSEDIC</t>
  </si>
  <si>
    <t>Cotisations aux autres organismes sociaux</t>
  </si>
  <si>
    <t>Autres charges sociales</t>
  </si>
  <si>
    <t>Versements aux comités d'entreprise et d'établissement</t>
  </si>
  <si>
    <t>Médecine du travail, pharmacie</t>
  </si>
  <si>
    <t>Autres charges de personnel</t>
  </si>
  <si>
    <t>AUTRES CHARGES DE GESTION COURANTE</t>
  </si>
  <si>
    <t>Redevances pour concessions, brevets, licences, marques, procédés, droits et valeurs similaires</t>
  </si>
  <si>
    <t>Redevances pour concessions, brevets, licences, marques, procédés</t>
  </si>
  <si>
    <t>Droits d'auteur et de reproduction (SACEM)</t>
  </si>
  <si>
    <t>Autres droits et valeurs similaires</t>
  </si>
  <si>
    <t>Pertes sur créances irrécouvrables</t>
  </si>
  <si>
    <t>Créances de l'exercice</t>
  </si>
  <si>
    <t>Créances des exercices antérieurs</t>
  </si>
  <si>
    <t>Subventions versées par l'association</t>
  </si>
  <si>
    <t>Bourses accordées aux usagers</t>
  </si>
  <si>
    <t>Charges diverses de gestion courante</t>
  </si>
  <si>
    <t>Cotisations (liées à la vie statutaire)</t>
  </si>
  <si>
    <t>CHARGES FINANCIERES</t>
  </si>
  <si>
    <t>Charges d'intérêts</t>
  </si>
  <si>
    <t>Intérêts des emprunts et dettes</t>
  </si>
  <si>
    <t>Intérêts bancaires</t>
  </si>
  <si>
    <t>Intérêts des autres dettes</t>
  </si>
  <si>
    <t>Pertes de change</t>
  </si>
  <si>
    <t>Charges nettes sur cessions de valeurs mobilières de placement</t>
  </si>
  <si>
    <t>CHARGES EXCEPTIONNELLES</t>
  </si>
  <si>
    <t>Charges exceptionnelles sur opérations de gestion</t>
  </si>
  <si>
    <t>Pénalités et amendes fiscales ou pénales</t>
  </si>
  <si>
    <t>Dons, libéralités</t>
  </si>
  <si>
    <t>Créances devenues irrécouvrables</t>
  </si>
  <si>
    <t>Rappels d'impôts (autres qu'impôts sur les bénéfices)</t>
  </si>
  <si>
    <t>Autres charges exceptionnelles sur opérations de gestion</t>
  </si>
  <si>
    <t>Charges sur exercices antérieurs (à reclasser)</t>
  </si>
  <si>
    <t>Valeurs comptables des éléments d'actif cédés</t>
  </si>
  <si>
    <t>Immobilisations incorporelles</t>
  </si>
  <si>
    <t>Immobilisations corporelles</t>
  </si>
  <si>
    <t>Immobilisations financières</t>
  </si>
  <si>
    <t>Autres charges exceptionnelles </t>
  </si>
  <si>
    <t>DOTATIONS AUX AMORTISSEMENTS, PROVISIONS ET ENGAGEMENTS</t>
  </si>
  <si>
    <t>Dotations aux amortissements, provisions et engagements</t>
  </si>
  <si>
    <t>Dotations aux amortissements des immobilisations incorporelles et corporelles</t>
  </si>
  <si>
    <t>Dotations aux amortissements des immobilisations incorporelles</t>
  </si>
  <si>
    <t>Dotations aux amortissements des immobilisations corporelles</t>
  </si>
  <si>
    <t>Dotations aux amortissements des charges d'exploitation à répartir</t>
  </si>
  <si>
    <t>Dotations aux provisions pour risques et charges d'exploitation</t>
  </si>
  <si>
    <t>Dotations aux provisions pour dépréciation des immobilisations incorporelles et corporelles</t>
  </si>
  <si>
    <t>Dotations aux provisions pour dépréciation des actifs circulants (autres que les valeurs mobilières de placement)</t>
  </si>
  <si>
    <t>Dotations aux amortissements et aux provisions - Charges financières</t>
  </si>
  <si>
    <t>Dotations aux provisions pour dépréciation des éléments financiers</t>
  </si>
  <si>
    <t>Dotations aux provisions financières</t>
  </si>
  <si>
    <t>Valeurs mobilières de placement</t>
  </si>
  <si>
    <t>Dotations aux amortissements et aux provisions - Charges exceptionnelles</t>
  </si>
  <si>
    <t>Dotations aux amortissements exceptionnels des immobilisations</t>
  </si>
  <si>
    <t>Dotations aux provisions pour dépréciations exceptionnelles</t>
  </si>
  <si>
    <t>Engagements à réaliser sur ressources affectées</t>
  </si>
  <si>
    <t>Engagements à réaliser sur subventions attribuées</t>
  </si>
  <si>
    <t>Engagements à réaliser sur dons manuels affectés</t>
  </si>
  <si>
    <t>Engagements à réaliser sur legs et donations affectés</t>
  </si>
  <si>
    <t>IMPOTS SUR LES BENEFICES</t>
  </si>
  <si>
    <t>Impôts sur les sociétés</t>
  </si>
  <si>
    <t>*1</t>
  </si>
  <si>
    <t>Structure laissée libre en vue de répondre à la diversité des actions entreprises par le secteur associatif</t>
  </si>
  <si>
    <t>*2</t>
  </si>
  <si>
    <t>Incorporés directement aux produits et prestations de services</t>
  </si>
  <si>
    <t>CLASSE 7. Comptes de produits</t>
  </si>
  <si>
    <t xml:space="preserve"> PRESTATIONS DE SERVICES</t>
  </si>
  <si>
    <t>Ventes de produits finis</t>
  </si>
  <si>
    <t>Cotisations</t>
  </si>
  <si>
    <t>Licences loisirs</t>
  </si>
  <si>
    <t>Licences compétitions</t>
  </si>
  <si>
    <t>Licences cadres</t>
  </si>
  <si>
    <t>Dons</t>
  </si>
  <si>
    <t>Legs</t>
  </si>
  <si>
    <t>Subventions</t>
  </si>
  <si>
    <t>Ventes de marchandises</t>
  </si>
  <si>
    <t>Produits des activités annexes</t>
  </si>
  <si>
    <t>Produits des prestations fournies au personnel</t>
  </si>
  <si>
    <t>Locations diverses</t>
  </si>
  <si>
    <t>Mise à disposition de personnel facturée</t>
  </si>
  <si>
    <t>Autres produits d'activités annexes</t>
  </si>
  <si>
    <t>Rabais, remises et ristournes accordés par l'association</t>
  </si>
  <si>
    <t>PRODUCTION STOCKEE (OU DESTOCKAGE)</t>
  </si>
  <si>
    <t>Variation des stocks (en-cours de production, produits)</t>
  </si>
  <si>
    <t>Variation des en-cours de production de biens</t>
  </si>
  <si>
    <t>Variation des en-cours de production de services</t>
  </si>
  <si>
    <t>Variation des stocks de produits</t>
  </si>
  <si>
    <t>PRODUCTION IMMOBILISEE</t>
  </si>
  <si>
    <t>SUBVENTIONS D'EXPLOITATION</t>
  </si>
  <si>
    <t>AUTRES PRODUITS DE GESTION COURANTE</t>
  </si>
  <si>
    <t>Collectes</t>
  </si>
  <si>
    <t>Quote-part d'éléments du fonds associatif virée au compte de résultat</t>
  </si>
  <si>
    <t>Quote-part de subventions d'investissement (renouvelables) virée au compte de résultat</t>
  </si>
  <si>
    <t>Quote-part des apports virée au compte de résultat</t>
  </si>
  <si>
    <t>Produits divers de gestion courante</t>
  </si>
  <si>
    <t>7585 à 7588</t>
  </si>
  <si>
    <t>Contributions volontaires</t>
  </si>
  <si>
    <t>PRODUITS FINANCIERS</t>
  </si>
  <si>
    <t>Produits des participations</t>
  </si>
  <si>
    <t>Produits des autres immobilisations financières</t>
  </si>
  <si>
    <t>Revenus des titres immobilisés</t>
  </si>
  <si>
    <t>Revenus des prêts</t>
  </si>
  <si>
    <t>Revenus des valeurs mobilières de placement</t>
  </si>
  <si>
    <t>Escomptes obtenus</t>
  </si>
  <si>
    <t>Gains de change</t>
  </si>
  <si>
    <t>Produits nets sur cessions de valeurs mobilières de placement</t>
  </si>
  <si>
    <t>Autres produits financiers</t>
  </si>
  <si>
    <t>Intérêts des comptes financiers débiteurs</t>
  </si>
  <si>
    <t>PRODUITS EXCEPTIONNELS</t>
  </si>
  <si>
    <t>Produits exceptionnels sur opérations de gestion</t>
  </si>
  <si>
    <t>Libéralités perçues</t>
  </si>
  <si>
    <t>Rentrées sur créances amorties</t>
  </si>
  <si>
    <t>Subvention d'équilibre</t>
  </si>
  <si>
    <t>Dégrèvements d'impôts (autres qu'impôts sur les bénéfices)</t>
  </si>
  <si>
    <t>Autres produits exceptionnels sur opérations de gestion</t>
  </si>
  <si>
    <t>Produits sur exercices antérieurs (à reclasser)</t>
  </si>
  <si>
    <t>Produits des cessions d'éléments d'actif</t>
  </si>
  <si>
    <t>Quote-part des subventions d'investissement virée au résultat de l'exercice</t>
  </si>
  <si>
    <t>Autres produits exceptionnels</t>
  </si>
  <si>
    <t>REPRISES SUR AMORTISSEMENTS ET PROVISIONS</t>
  </si>
  <si>
    <t>Reprises sur amortissements et provisions (à inscrire dans les produits d'exploitation)</t>
  </si>
  <si>
    <t>Reprises sur amortissements des immobilisations incorporelles et corporelles</t>
  </si>
  <si>
    <t>Reprises sur provisions pour risques et charges d'exploitation</t>
  </si>
  <si>
    <t>Reprises sur provisions pour dépréciation des immobilisations incorporelles et corporelles</t>
  </si>
  <si>
    <t>Reprises sur provisions pour dépréciation des actifs circulants (autres que les valeurs mobilières de placement)</t>
  </si>
  <si>
    <t>Reprises sur provisions (à inscrire dans les produits financiers)</t>
  </si>
  <si>
    <t>Reprises sur provisions pour dépréciation des éléments financiers</t>
  </si>
  <si>
    <t>Reprises sur provisions (à inscrire dans les produits exceptionnels)</t>
  </si>
  <si>
    <t>Reprise sur provisions pour dépréciations exceptionnelles</t>
  </si>
  <si>
    <t>Report des ressources non utilisées des exercices antérieurs</t>
  </si>
  <si>
    <t>TRANSFERTS DE CHARGES</t>
  </si>
  <si>
    <t>Transferts de charges d'exploitation</t>
  </si>
  <si>
    <t>Transferts de charges financières</t>
  </si>
  <si>
    <t>Transferts de charges exceptionnelles</t>
  </si>
  <si>
    <t>CLASSE 8. CONTRIBUTIONS VOLONTAIRES</t>
  </si>
  <si>
    <t>EMPLOIS DES CONTRIBUTIONS VOLONTAIRES EN NATURE</t>
  </si>
  <si>
    <t>Répartition par nature de charges</t>
  </si>
  <si>
    <t>Secours en nature, alimentaires, vestimentaires, ...</t>
  </si>
  <si>
    <t>Mise à disposition gratuite de biens</t>
  </si>
  <si>
    <t>Mise à disposition gratuite de locaux</t>
  </si>
  <si>
    <t>Mise à disposition gratuite de matériels</t>
  </si>
  <si>
    <t>Prestations</t>
  </si>
  <si>
    <t>Personnel bénévole</t>
  </si>
  <si>
    <t>CONTRIBUTIONS VOLONTAIRES EN NATURE</t>
  </si>
  <si>
    <t>Répartition par nature de ressources</t>
  </si>
  <si>
    <t>Bénévolat</t>
  </si>
  <si>
    <t>Prestations en nature</t>
  </si>
  <si>
    <t>Dons en nature</t>
  </si>
  <si>
    <t>TOTAL DE LA PAGE</t>
  </si>
  <si>
    <t>TOTAL GÉNÉRAL</t>
  </si>
  <si>
    <t>GRILLE DE SAISIE</t>
  </si>
  <si>
    <t>ANNÉE</t>
  </si>
  <si>
    <t>SUBVENTIONS D'INVESTISSEMENT (affectés à des biens renouvelables)</t>
  </si>
  <si>
    <t>Fournitures non stockables</t>
  </si>
  <si>
    <t>Frais postaux et frais de télécom.</t>
  </si>
  <si>
    <t>COMPTE DE RÉULTAT</t>
  </si>
  <si>
    <t>EXERCICES</t>
  </si>
  <si>
    <t>EXZECICES</t>
  </si>
  <si>
    <t>COMPTES DE CHARGES</t>
  </si>
  <si>
    <t>COMPTES DE PRODUITS</t>
  </si>
  <si>
    <t>70. PRESTATIOS DE SERVICES</t>
  </si>
  <si>
    <t>61. SERVICES EXTÉRIEURS</t>
  </si>
  <si>
    <t>62. AUTRES SERVICES EXTÉRIEURS</t>
  </si>
  <si>
    <t>65. AUTRES CHARGES DE GESTION COURANTE</t>
  </si>
  <si>
    <t>60. ACHATS</t>
  </si>
  <si>
    <t>66. CHARGES FINANCIÈRES</t>
  </si>
  <si>
    <t>67. CHARGES EXCEPTIONNELLES</t>
  </si>
  <si>
    <t>TOTAL DES CHARGES</t>
  </si>
  <si>
    <t>RÉSULTAT D'EXERCICE BÉNÉFICE</t>
  </si>
  <si>
    <t>RÉSULTAT D'EXERCICE PERTE</t>
  </si>
  <si>
    <t>TOTAL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</si>
</sst>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[$€-1]_ ;_ * \(#,##0.00\)\ [$€-1]_ ;_ * &quot;-&quot;??_)\ [$€-1]_ ;_ @_ "/>
  </numFmts>
  <fonts count="3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scheme val="minor"/>
    </font>
    <font>
      <b/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24"/>
      <color theme="1"/>
      <name val="Calibri"/>
      <scheme val="minor"/>
    </font>
    <font>
      <sz val="10"/>
      <color theme="1"/>
      <name val="Calibri"/>
      <scheme val="minor"/>
    </font>
    <font>
      <b/>
      <sz val="24"/>
      <color theme="5"/>
      <name val="Calibri"/>
      <scheme val="minor"/>
    </font>
    <font>
      <b/>
      <sz val="12"/>
      <color rgb="FF3F3F3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5"/>
      <name val="Calibri"/>
      <scheme val="minor"/>
    </font>
    <font>
      <sz val="16"/>
      <color theme="5"/>
      <name val="Calibri"/>
      <scheme val="minor"/>
    </font>
    <font>
      <b/>
      <sz val="15"/>
      <color theme="1"/>
      <name val="Calibri"/>
      <scheme val="minor"/>
    </font>
    <font>
      <sz val="15"/>
      <color theme="1"/>
      <name val="Calibri"/>
      <scheme val="minor"/>
    </font>
    <font>
      <b/>
      <sz val="24"/>
      <name val="Calibri"/>
      <scheme val="minor"/>
    </font>
    <font>
      <sz val="9"/>
      <color theme="1"/>
      <name val="Calibri"/>
      <scheme val="minor"/>
    </font>
    <font>
      <b/>
      <sz val="9"/>
      <color theme="1"/>
      <name val="Calibri"/>
      <scheme val="minor"/>
    </font>
    <font>
      <b/>
      <sz val="18"/>
      <color rgb="FF3F3F3F"/>
      <name val="Calibri"/>
      <scheme val="minor"/>
    </font>
    <font>
      <b/>
      <sz val="12"/>
      <name val="Calibri"/>
      <scheme val="minor"/>
    </font>
    <font>
      <b/>
      <sz val="9"/>
      <name val="Calibri"/>
      <scheme val="minor"/>
    </font>
    <font>
      <b/>
      <sz val="12"/>
      <color rgb="FFFF0000"/>
      <name val="Calibri"/>
      <scheme val="minor"/>
    </font>
    <font>
      <b/>
      <sz val="9"/>
      <color rgb="FFFF0000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sz val="22"/>
      <color theme="1"/>
      <name val="Calibri"/>
      <scheme val="minor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</fills>
  <borders count="3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5"/>
      </right>
      <top style="double">
        <color theme="5"/>
      </top>
      <bottom style="double">
        <color theme="5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5" borderId="21" applyNumberFormat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13" applyFont="1" applyFill="1" applyAlignment="1">
      <alignment horizontal="center" vertical="center"/>
    </xf>
    <xf numFmtId="0" fontId="7" fillId="2" borderId="18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top"/>
    </xf>
    <xf numFmtId="0" fontId="12" fillId="4" borderId="22" xfId="13" applyFont="1" applyFill="1" applyBorder="1" applyAlignment="1">
      <alignment horizontal="center" vertical="center"/>
    </xf>
    <xf numFmtId="0" fontId="13" fillId="5" borderId="21" xfId="14" applyAlignment="1">
      <alignment vertical="top" wrapText="1"/>
    </xf>
    <xf numFmtId="0" fontId="13" fillId="5" borderId="21" xfId="14" applyAlignment="1">
      <alignment horizontal="center" vertical="center" wrapText="1"/>
    </xf>
    <xf numFmtId="0" fontId="13" fillId="5" borderId="21" xfId="14" applyAlignment="1">
      <alignment horizontal="center" vertical="top" wrapText="1"/>
    </xf>
    <xf numFmtId="0" fontId="13" fillId="5" borderId="21" xfId="14"/>
    <xf numFmtId="0" fontId="13" fillId="5" borderId="21" xfId="14" applyAlignment="1">
      <alignment horizontal="center" vertical="center"/>
    </xf>
    <xf numFmtId="0" fontId="0" fillId="0" borderId="0" xfId="0" applyFont="1" applyAlignment="1"/>
    <xf numFmtId="164" fontId="11" fillId="0" borderId="4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 indent="1"/>
    </xf>
    <xf numFmtId="0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4" fontId="11" fillId="0" borderId="8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 indent="1"/>
    </xf>
    <xf numFmtId="0" fontId="11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4" fontId="11" fillId="2" borderId="5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 indent="1"/>
    </xf>
    <xf numFmtId="0" fontId="11" fillId="2" borderId="6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/>
    </xf>
    <xf numFmtId="14" fontId="11" fillId="2" borderId="26" xfId="0" applyNumberFormat="1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 indent="1"/>
    </xf>
    <xf numFmtId="0" fontId="11" fillId="2" borderId="27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28" xfId="0" applyNumberFormat="1" applyFont="1" applyFill="1" applyBorder="1" applyAlignment="1">
      <alignment horizontal="center" vertical="center"/>
    </xf>
    <xf numFmtId="0" fontId="0" fillId="0" borderId="2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2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0" fillId="0" borderId="30" xfId="0" applyNumberFormat="1" applyFont="1" applyBorder="1" applyAlignment="1">
      <alignment horizontal="center" vertical="center"/>
    </xf>
    <xf numFmtId="0" fontId="20" fillId="0" borderId="32" xfId="0" applyNumberFormat="1" applyFont="1" applyBorder="1" applyAlignment="1">
      <alignment horizontal="center" vertical="center"/>
    </xf>
    <xf numFmtId="164" fontId="21" fillId="2" borderId="29" xfId="0" applyNumberFormat="1" applyFont="1" applyFill="1" applyBorder="1" applyAlignment="1">
      <alignment horizontal="center" vertical="center"/>
    </xf>
    <xf numFmtId="164" fontId="21" fillId="2" borderId="31" xfId="0" applyNumberFormat="1" applyFont="1" applyFill="1" applyBorder="1" applyAlignment="1">
      <alignment horizontal="center" vertical="center"/>
    </xf>
    <xf numFmtId="164" fontId="24" fillId="2" borderId="32" xfId="0" applyNumberFormat="1" applyFont="1" applyFill="1" applyBorder="1" applyAlignment="1">
      <alignment horizontal="center" vertical="center"/>
    </xf>
    <xf numFmtId="164" fontId="26" fillId="2" borderId="32" xfId="0" applyNumberFormat="1" applyFont="1" applyFill="1" applyBorder="1" applyAlignment="1">
      <alignment horizontal="center" vertical="center"/>
    </xf>
    <xf numFmtId="164" fontId="27" fillId="2" borderId="29" xfId="0" applyNumberFormat="1" applyFont="1" applyFill="1" applyBorder="1" applyAlignment="1">
      <alignment horizontal="center" vertical="center"/>
    </xf>
    <xf numFmtId="164" fontId="28" fillId="2" borderId="29" xfId="0" applyNumberFormat="1" applyFont="1" applyFill="1" applyBorder="1"/>
    <xf numFmtId="0" fontId="11" fillId="0" borderId="32" xfId="0" applyFont="1" applyBorder="1" applyAlignment="1">
      <alignment horizontal="center"/>
    </xf>
    <xf numFmtId="0" fontId="11" fillId="0" borderId="32" xfId="0" applyFont="1" applyBorder="1" applyAlignment="1">
      <alignment horizontal="left" vertical="center"/>
    </xf>
    <xf numFmtId="164" fontId="11" fillId="0" borderId="32" xfId="0" applyNumberFormat="1" applyFont="1" applyBorder="1" applyAlignment="1">
      <alignment horizontal="center" vertical="center"/>
    </xf>
    <xf numFmtId="0" fontId="11" fillId="0" borderId="30" xfId="0" applyFont="1" applyBorder="1" applyAlignment="1">
      <alignment horizontal="center"/>
    </xf>
    <xf numFmtId="0" fontId="11" fillId="0" borderId="30" xfId="0" applyFont="1" applyBorder="1" applyAlignment="1">
      <alignment horizontal="left" vertical="center"/>
    </xf>
    <xf numFmtId="164" fontId="11" fillId="0" borderId="30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left" vertical="center"/>
    </xf>
    <xf numFmtId="164" fontId="11" fillId="0" borderId="25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/>
    </xf>
    <xf numFmtId="164" fontId="11" fillId="0" borderId="31" xfId="0" applyNumberFormat="1" applyFont="1" applyBorder="1" applyAlignment="1">
      <alignment horizontal="center" vertical="center"/>
    </xf>
    <xf numFmtId="0" fontId="11" fillId="0" borderId="32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30" xfId="0" applyFont="1" applyBorder="1"/>
    <xf numFmtId="164" fontId="11" fillId="0" borderId="30" xfId="0" applyNumberFormat="1" applyFont="1" applyBorder="1"/>
    <xf numFmtId="0" fontId="11" fillId="0" borderId="25" xfId="0" applyFont="1" applyBorder="1"/>
    <xf numFmtId="164" fontId="11" fillId="0" borderId="25" xfId="0" applyNumberFormat="1" applyFont="1" applyBorder="1"/>
    <xf numFmtId="0" fontId="11" fillId="0" borderId="30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left" vertical="center" wrapText="1"/>
    </xf>
    <xf numFmtId="0" fontId="29" fillId="2" borderId="18" xfId="0" applyFont="1" applyFill="1" applyBorder="1" applyAlignment="1">
      <alignment horizontal="right" vertical="center" wrapText="1"/>
    </xf>
    <xf numFmtId="0" fontId="17" fillId="2" borderId="15" xfId="0" applyFont="1" applyFill="1" applyBorder="1" applyAlignment="1">
      <alignment horizontal="right" vertical="center"/>
    </xf>
    <xf numFmtId="0" fontId="17" fillId="2" borderId="17" xfId="0" applyFont="1" applyFill="1" applyBorder="1" applyAlignment="1">
      <alignment horizontal="right" vertical="center"/>
    </xf>
    <xf numFmtId="0" fontId="18" fillId="2" borderId="17" xfId="0" applyFont="1" applyFill="1" applyBorder="1" applyAlignment="1">
      <alignment horizontal="right" vertical="center"/>
    </xf>
    <xf numFmtId="0" fontId="17" fillId="2" borderId="17" xfId="0" applyFont="1" applyFill="1" applyBorder="1" applyAlignment="1">
      <alignment vertical="center" shrinkToFit="1"/>
    </xf>
    <xf numFmtId="14" fontId="4" fillId="3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indent="15"/>
    </xf>
    <xf numFmtId="0" fontId="0" fillId="2" borderId="18" xfId="0" applyFill="1" applyBorder="1" applyAlignment="1">
      <alignment horizontal="left" vertical="center" indent="15"/>
    </xf>
    <xf numFmtId="0" fontId="15" fillId="2" borderId="18" xfId="0" applyFont="1" applyFill="1" applyBorder="1" applyAlignment="1">
      <alignment horizontal="right" vertical="center" wrapText="1" shrinkToFit="1"/>
    </xf>
    <xf numFmtId="0" fontId="16" fillId="2" borderId="17" xfId="0" applyFont="1" applyFill="1" applyBorder="1" applyAlignment="1">
      <alignment horizontal="right" vertical="center" wrapText="1" shrinkToFit="1"/>
    </xf>
    <xf numFmtId="164" fontId="15" fillId="2" borderId="23" xfId="0" applyNumberFormat="1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2" borderId="15" xfId="0" applyFont="1" applyFill="1" applyBorder="1" applyAlignment="1">
      <alignment horizontal="right" vertical="center"/>
    </xf>
    <xf numFmtId="0" fontId="18" fillId="0" borderId="17" xfId="0" applyFont="1" applyBorder="1" applyAlignment="1">
      <alignment horizontal="right" vertical="center"/>
    </xf>
    <xf numFmtId="14" fontId="4" fillId="3" borderId="15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7" fillId="2" borderId="2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2" borderId="15" xfId="0" applyFill="1" applyBorder="1" applyAlignment="1"/>
    <xf numFmtId="0" fontId="0" fillId="2" borderId="16" xfId="0" applyFill="1" applyBorder="1" applyAlignment="1"/>
    <xf numFmtId="0" fontId="19" fillId="2" borderId="11" xfId="0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27" fillId="2" borderId="3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 indent="1"/>
    </xf>
    <xf numFmtId="0" fontId="1" fillId="2" borderId="19" xfId="0" applyFont="1" applyFill="1" applyBorder="1" applyAlignment="1">
      <alignment horizontal="left" vertical="center" indent="1"/>
    </xf>
    <xf numFmtId="0" fontId="23" fillId="2" borderId="35" xfId="0" applyFont="1" applyFill="1" applyBorder="1" applyAlignment="1">
      <alignment horizontal="left" vertical="center" indent="1"/>
    </xf>
    <xf numFmtId="0" fontId="23" fillId="2" borderId="33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left" vertical="center" indent="1"/>
    </xf>
    <xf numFmtId="0" fontId="25" fillId="2" borderId="33" xfId="0" applyFont="1" applyFill="1" applyBorder="1" applyAlignment="1">
      <alignment horizontal="left" vertical="center" indent="1"/>
    </xf>
    <xf numFmtId="0" fontId="22" fillId="5" borderId="21" xfId="14" applyFont="1" applyAlignment="1">
      <alignment horizontal="center" vertical="center" wrapText="1"/>
    </xf>
    <xf numFmtId="0" fontId="22" fillId="5" borderId="21" xfId="14" applyFont="1" applyAlignment="1">
      <alignment horizontal="center" vertical="center"/>
    </xf>
    <xf numFmtId="0" fontId="13" fillId="5" borderId="21" xfId="14" applyAlignment="1">
      <alignment horizontal="center" vertical="center" wrapText="1"/>
    </xf>
    <xf numFmtId="0" fontId="13" fillId="5" borderId="21" xfId="14" applyAlignment="1">
      <alignment vertical="top" wrapText="1"/>
    </xf>
    <xf numFmtId="0" fontId="30" fillId="0" borderId="0" xfId="0" applyFont="1" applyAlignment="1">
      <alignment horizontal="center" vertical="center" wrapText="1" shrinkToFit="1"/>
    </xf>
  </cellXfs>
  <cellStyles count="4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Normal" xfId="0" builtinId="0"/>
    <cellStyle name="Sortie" xfId="14" builtinId="21"/>
  </cellStyles>
  <dxfs count="6">
    <dxf>
      <alignment horizontal="general" vertical="top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top" textRotation="0" wrapText="1" relativeIndent="0" justifyLastLine="0" shrinkToFit="0" readingOrder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theme" Target="theme/theme1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styles" Target="styles.xml"/><Relationship Id="rId34" Type="http://schemas.openxmlformats.org/officeDocument/2006/relationships/sharedStrings" Target="sharedStrings.xml"/><Relationship Id="rId3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  <c:txPr>
        <a:bodyPr/>
        <a:lstStyle/>
        <a:p>
          <a:pPr>
            <a:defRPr sz="1400"/>
          </a:pPr>
          <a:endParaRPr lang="fr-FR"/>
        </a:p>
      </c:tx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RAPPORT CHARGES / RECETTES</c:v>
          </c:tx>
          <c:explosion val="25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('Cpte. Résultat'!$C$30,'Cpte. Résultat'!$F$30)</c:f>
              <c:numCache>
                <c:formatCode>_ * #\ ##0.00_)\ [$€-1]_ ;_ * \(#\ ##0.00\)\ [$€-1]_ ;_ * "-"??_)\ [$€-1]_ ;_ @_ 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 sz="1400" b="1" i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paperSize="0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63316</xdr:colOff>
      <xdr:row>0</xdr:row>
      <xdr:rowOff>76200</xdr:rowOff>
    </xdr:from>
    <xdr:to>
      <xdr:col>0</xdr:col>
      <xdr:colOff>711200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16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46569</xdr:colOff>
      <xdr:row>0</xdr:row>
      <xdr:rowOff>42335</xdr:rowOff>
    </xdr:from>
    <xdr:to>
      <xdr:col>0</xdr:col>
      <xdr:colOff>444500</xdr:colOff>
      <xdr:row>0</xdr:row>
      <xdr:rowOff>471354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9" y="42335"/>
          <a:ext cx="397931" cy="429019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76200</xdr:rowOff>
    </xdr:from>
    <xdr:to>
      <xdr:col>10</xdr:col>
      <xdr:colOff>711200</xdr:colOff>
      <xdr:row>27</xdr:row>
      <xdr:rowOff>101600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9:C77" totalsRowShown="0" headerRowBorderDxfId="5" tableBorderDxfId="4" totalsRowBorderDxfId="3" headerRowCellStyle="Sortie" dataCellStyle="Sortie">
  <autoFilter ref="A9:C77"/>
  <tableColumns count="3">
    <tableColumn id="1" name="Colonne1" dataDxfId="2" dataCellStyle="Sortie"/>
    <tableColumn id="2" name="Colonne2" dataDxfId="1" dataCellStyle="Sortie"/>
    <tableColumn id="3" name="Colonne3" dataDxfId="0" dataCellStyle="Sorti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4" Type="http://schemas.openxmlformats.org/officeDocument/2006/relationships/comments" Target="../comments10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4" Type="http://schemas.openxmlformats.org/officeDocument/2006/relationships/comments" Target="../comments1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4" Type="http://schemas.openxmlformats.org/officeDocument/2006/relationships/comments" Target="../comments1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4" Type="http://schemas.openxmlformats.org/officeDocument/2006/relationships/comments" Target="../comments1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4" Type="http://schemas.openxmlformats.org/officeDocument/2006/relationships/comments" Target="../comments1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4" Type="http://schemas.openxmlformats.org/officeDocument/2006/relationships/comments" Target="../comments1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4" Type="http://schemas.openxmlformats.org/officeDocument/2006/relationships/comments" Target="../comments1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4" Type="http://schemas.openxmlformats.org/officeDocument/2006/relationships/comments" Target="../comments1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4" Type="http://schemas.openxmlformats.org/officeDocument/2006/relationships/comments" Target="../comments18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4" Type="http://schemas.openxmlformats.org/officeDocument/2006/relationships/comments" Target="../comments19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4" Type="http://schemas.openxmlformats.org/officeDocument/2006/relationships/comments" Target="../comments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4" Type="http://schemas.openxmlformats.org/officeDocument/2006/relationships/comments" Target="../comments20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4" Type="http://schemas.openxmlformats.org/officeDocument/2006/relationships/comments" Target="../comments2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4" Type="http://schemas.openxmlformats.org/officeDocument/2006/relationships/comments" Target="../comments2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4" Type="http://schemas.openxmlformats.org/officeDocument/2006/relationships/comments" Target="../comments2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4" Type="http://schemas.openxmlformats.org/officeDocument/2006/relationships/comments" Target="../comments2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4" Type="http://schemas.openxmlformats.org/officeDocument/2006/relationships/comments" Target="../comments2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4" Type="http://schemas.openxmlformats.org/officeDocument/2006/relationships/comments" Target="../comments2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4" Type="http://schemas.openxmlformats.org/officeDocument/2006/relationships/comments" Target="../comments2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4" Type="http://schemas.openxmlformats.org/officeDocument/2006/relationships/comments" Target="../comments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4" Type="http://schemas.openxmlformats.org/officeDocument/2006/relationships/comments" Target="../comments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4" Type="http://schemas.openxmlformats.org/officeDocument/2006/relationships/comments" Target="../comments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4" Type="http://schemas.openxmlformats.org/officeDocument/2006/relationships/comments" Target="../comments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4" Type="http://schemas.openxmlformats.org/officeDocument/2006/relationships/comments" Target="../comments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4" Type="http://schemas.openxmlformats.org/officeDocument/2006/relationships/comments" Target="../comments8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4" Type="http://schemas.openxmlformats.org/officeDocument/2006/relationships/comments" Target="../comments9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comptable'!B302</f>
        <v>6051</v>
      </c>
      <c r="B2" s="89"/>
      <c r="C2" s="77" t="str">
        <f>'Plan comptable'!C302</f>
        <v>Achat matériels équipements travaux</v>
      </c>
      <c r="D2" s="4">
        <f>'Calendrier d''exercice'!A1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6051 Achat matériels équipements travaux&amp;C&amp;"Calibri,Normal"&amp;K000000Page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comptable'!B348</f>
        <v>6237</v>
      </c>
      <c r="B2" s="89"/>
      <c r="C2" s="77" t="str">
        <f>'Plan comptable'!C348</f>
        <v>Publications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&amp;K0000006237 Publications&amp;C&amp;"Calibri,Normal"&amp;K000000Page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comptable'!B349</f>
        <v>6238</v>
      </c>
      <c r="B2" s="89"/>
      <c r="C2" s="77" t="str">
        <f>'Plan comptable'!C349</f>
        <v>Divers (pourboires, dons courants...)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&amp;K0000006238 Divers (pourboires, dons courants...)&amp;C&amp;"Calibri,Normal"&amp;K000000Page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comptable'!B350</f>
        <v>624</v>
      </c>
      <c r="B2" s="89"/>
      <c r="C2" s="77" t="str">
        <f>'Plan comptable'!C350</f>
        <v>Transports collectifs du personnel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&amp;K000000624 Transports collectifs du personnel&amp;C&amp;"Calibri,Normal"&amp;K000000Page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comptable'!B355</f>
        <v>625</v>
      </c>
      <c r="B2" s="89"/>
      <c r="C2" s="77" t="str">
        <f>'Plan comptable'!C355</f>
        <v>Déplacements, missions et réceptions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&amp;K000000625 Déplacements, missions et réceptions&amp;C&amp;"Calibri,Normal"&amp;K000000Page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comptable'!B359</f>
        <v>626</v>
      </c>
      <c r="B2" s="89"/>
      <c r="C2" s="77" t="str">
        <f>'Plan comptable'!C359</f>
        <v>Frais postaux et frais de télécom.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&amp;K000000626 Frais postaux et frais de télécom.&amp;C&amp;"Calibri,Normal"&amp;K000000Page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comptable'!B360</f>
        <v>627</v>
      </c>
      <c r="B2" s="89"/>
      <c r="C2" s="77" t="str">
        <f>'Plan comptable'!C360</f>
        <v>Services bancaires et assimilés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&amp;K000000627 Services bancaires et assimilés&amp;C&amp;"Calibri,Normal"&amp;K000000Page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comptable'!B409</f>
        <v>6571</v>
      </c>
      <c r="B2" s="89"/>
      <c r="C2" s="77" t="str">
        <f>'Plan comptable'!C409</f>
        <v>Bourses accordées aux usagers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&amp;K0000006571 Bourses accordées aux usagers&amp;C&amp;"Calibri,Normal"&amp;K000000Page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comptable'!B411</f>
        <v>6586</v>
      </c>
      <c r="B2" s="89"/>
      <c r="C2" s="77" t="str">
        <f>'Plan comptable'!C411</f>
        <v>Cotisations (liées à la vie statutaire)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&amp;K0000006586 Cotisations (liées à la vie statutaire)&amp;C&amp;"Calibri,Normal"&amp;K000000Page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comptable'!B415</f>
        <v>6616</v>
      </c>
      <c r="B2" s="89"/>
      <c r="C2" s="77" t="str">
        <f>'Plan comptable'!C415</f>
        <v>Intérêts bancaires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Bold,Gras"&amp;15 &amp;K0000006616 Intérêts bancaires&amp;C&amp;"Calibri,Normal"&amp;K000000Page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comptable'!B422</f>
        <v>6713</v>
      </c>
      <c r="B2" s="89"/>
      <c r="C2" s="77" t="str">
        <f>'Plan comptable'!C422</f>
        <v>Dons, libéralités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&amp;K0000006713 Dons, libéralités&amp;C&amp;"Calibri,Normal"&amp;K000000Page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tr">
        <f>'6051'!D1:D2</f>
        <v>ANNÉE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comptable'!B304</f>
        <v>6061</v>
      </c>
      <c r="B2" s="89"/>
      <c r="C2" s="77" t="str">
        <f>'Plan comptable'!C304</f>
        <v>Fournitures non stockables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80:D80"/>
    <mergeCell ref="E80:F80"/>
    <mergeCell ref="A53:D53"/>
    <mergeCell ref="E53:F53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6061 Fournitures non stockables_x000D_&amp;C&amp;"Calibri,Normal"&amp;K000000Page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comptable'!B423</f>
        <v>6714</v>
      </c>
      <c r="B2" s="89"/>
      <c r="C2" s="77" t="str">
        <f>'Plan comptable'!C423</f>
        <v>Créances devenues irrécouvrables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&amp;K0000006714 Créances devenues irrécouvrables&amp;C&amp;"Calibri,Normal"&amp;K000000Page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D4" sqref="D4:E10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5">
        <f>'Plan comptable'!B463</f>
        <v>70601</v>
      </c>
      <c r="C2" s="77" t="str">
        <f>'Plan comptable'!C463</f>
        <v>Cotisations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&amp;K00000070601 Cotisations&amp;C&amp;"Calibri,Normal"&amp;K000000Page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comptable'!B464</f>
        <v>70602</v>
      </c>
      <c r="C2" s="77" t="str">
        <f>'Plan comptable'!C464</f>
        <v>Licences loisirs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&amp;K00000070602 Licences loisirs&amp;C&amp;"Calibri,Normal"&amp;K000000Page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comptable'!B465</f>
        <v>70603</v>
      </c>
      <c r="C2" s="77" t="str">
        <f>'Plan comptable'!C465</f>
        <v>Licences compétitions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&amp;K00000070603 Licences compétitions&amp;C&amp;"Calibri,Normal"&amp;K000000Page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comptable'!B466</f>
        <v>70604</v>
      </c>
      <c r="C2" s="77" t="str">
        <f>'Plan comptable'!C466</f>
        <v>Licences cadres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&amp;K00000070604 Licences cadres&amp;C&amp;"Calibri,Normal"&amp;K000000Page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comptable'!B467</f>
        <v>70605</v>
      </c>
      <c r="C2" s="77" t="str">
        <f>'Plan comptable'!C467</f>
        <v>Dons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&amp;K00000070605 Dons&amp;C&amp;"Calibri,Normal"&amp;K000000Page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comptable'!B469</f>
        <v>70607</v>
      </c>
      <c r="C2" s="77" t="str">
        <f>'Plan comptable'!C469</f>
        <v>Subventions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&amp;K00000070607 Subventions&amp;C&amp;"Calibri,Normal"&amp;K000000Page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74"/>
      <c r="B2" s="76">
        <f>'Plan comptable'!B471</f>
        <v>708</v>
      </c>
      <c r="C2" s="77" t="str">
        <f>'Plan comptable'!C471</f>
        <v>Produits des activités annexes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&amp;K000000708 Produits des activités annexes&amp;C&amp;"Calibri,Normal"&amp;K000000Page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I33"/>
  <sheetViews>
    <sheetView workbookViewId="0">
      <selection activeCell="E12" sqref="E12"/>
    </sheetView>
  </sheetViews>
  <sheetFormatPr baseColWidth="10" defaultRowHeight="15" x14ac:dyDescent="0"/>
  <cols>
    <col min="1" max="1" width="7.1640625" customWidth="1"/>
    <col min="2" max="2" width="34.5" customWidth="1"/>
    <col min="3" max="3" width="9.5" customWidth="1"/>
    <col min="4" max="4" width="7.1640625" customWidth="1"/>
    <col min="5" max="5" width="34.5" customWidth="1"/>
    <col min="6" max="6" width="9.5" customWidth="1"/>
    <col min="7" max="7" width="14.1640625" customWidth="1"/>
    <col min="8" max="9" width="18.83203125" customWidth="1"/>
  </cols>
  <sheetData>
    <row r="1" spans="1:9" ht="38" customHeight="1" thickTop="1" thickBot="1">
      <c r="A1" s="99" t="s">
        <v>506</v>
      </c>
      <c r="B1" s="100"/>
      <c r="C1" s="100"/>
      <c r="D1" s="100"/>
      <c r="E1" s="73" t="str">
        <f>'6051'!D1</f>
        <v>ANNÉE</v>
      </c>
      <c r="F1" s="72">
        <f>'6051'!D2</f>
        <v>2016</v>
      </c>
      <c r="G1" s="42"/>
      <c r="H1" s="40"/>
      <c r="I1" s="40"/>
    </row>
    <row r="2" spans="1:9" ht="17" thickTop="1" thickBot="1">
      <c r="A2" s="95" t="s">
        <v>509</v>
      </c>
      <c r="B2" s="96"/>
      <c r="C2" s="71" t="s">
        <v>507</v>
      </c>
      <c r="D2" s="95" t="s">
        <v>510</v>
      </c>
      <c r="E2" s="96"/>
      <c r="F2" s="71" t="s">
        <v>508</v>
      </c>
      <c r="G2" s="39"/>
      <c r="H2" s="41"/>
      <c r="I2" s="41"/>
    </row>
    <row r="3" spans="1:9" ht="16" customHeight="1" thickTop="1" thickBot="1">
      <c r="A3" s="97"/>
      <c r="B3" s="98"/>
      <c r="C3" s="43">
        <f>'6051'!D2</f>
        <v>2016</v>
      </c>
      <c r="D3" s="97"/>
      <c r="E3" s="98"/>
      <c r="F3" s="43">
        <f>'6051'!D2</f>
        <v>2016</v>
      </c>
      <c r="G3" s="39"/>
      <c r="H3" s="41"/>
      <c r="I3" s="41"/>
    </row>
    <row r="4" spans="1:9" ht="14" customHeight="1" thickTop="1">
      <c r="A4" s="101" t="s">
        <v>515</v>
      </c>
      <c r="B4" s="102"/>
      <c r="C4" s="50">
        <f>SUM(C5:C8)</f>
        <v>0</v>
      </c>
      <c r="D4" s="94" t="s">
        <v>511</v>
      </c>
      <c r="E4" s="94"/>
      <c r="F4" s="51">
        <f>SUM(F5:F29)</f>
        <v>0</v>
      </c>
      <c r="G4" s="39"/>
      <c r="H4" s="41"/>
      <c r="I4" s="41"/>
    </row>
    <row r="5" spans="1:9" ht="14" customHeight="1">
      <c r="A5" s="52">
        <f>'6051'!A2:B2</f>
        <v>6051</v>
      </c>
      <c r="B5" s="53" t="str">
        <f>'6051'!C2</f>
        <v>Achat matériels équipements travaux</v>
      </c>
      <c r="C5" s="54">
        <f>'6051'!H1</f>
        <v>0</v>
      </c>
      <c r="D5" s="45">
        <f>'70601'!B2</f>
        <v>70601</v>
      </c>
      <c r="E5" s="53" t="str">
        <f>'70601'!C2</f>
        <v>Cotisations</v>
      </c>
      <c r="F5" s="54">
        <f>'70601'!H1</f>
        <v>0</v>
      </c>
      <c r="G5" s="39"/>
      <c r="H5" s="41"/>
      <c r="I5" s="41"/>
    </row>
    <row r="6" spans="1:9" ht="14" customHeight="1">
      <c r="A6" s="55">
        <f>'6061'!A2:B2</f>
        <v>6061</v>
      </c>
      <c r="B6" s="56" t="str">
        <f>'6061'!C2</f>
        <v>Fournitures non stockables</v>
      </c>
      <c r="C6" s="57">
        <f>'6061'!H1</f>
        <v>0</v>
      </c>
      <c r="D6" s="44">
        <f>'70602'!B2</f>
        <v>70602</v>
      </c>
      <c r="E6" s="56" t="str">
        <f>'70602'!C2</f>
        <v>Licences loisirs</v>
      </c>
      <c r="F6" s="57">
        <f>'70602'!H1</f>
        <v>0</v>
      </c>
      <c r="G6" s="39"/>
      <c r="H6" s="41"/>
      <c r="I6" s="41"/>
    </row>
    <row r="7" spans="1:9" ht="14" customHeight="1">
      <c r="A7" s="55">
        <f>'6064'!A2:B2</f>
        <v>6064</v>
      </c>
      <c r="B7" s="56" t="str">
        <f>'6064'!C2</f>
        <v>Fournitures administratives</v>
      </c>
      <c r="C7" s="57">
        <f>'6064'!H1</f>
        <v>0</v>
      </c>
      <c r="D7" s="44">
        <f>'70603'!B2</f>
        <v>70603</v>
      </c>
      <c r="E7" s="56" t="str">
        <f>'70603'!C2</f>
        <v>Licences compétitions</v>
      </c>
      <c r="F7" s="57">
        <f>'70603'!H1</f>
        <v>0</v>
      </c>
      <c r="G7" s="39"/>
      <c r="H7" s="41"/>
      <c r="I7" s="41"/>
    </row>
    <row r="8" spans="1:9" ht="14" customHeight="1" thickBot="1">
      <c r="A8" s="58">
        <f>'607'!A2:B2</f>
        <v>607</v>
      </c>
      <c r="B8" s="59" t="str">
        <f>'607'!C2</f>
        <v>Achats de marchandises</v>
      </c>
      <c r="C8" s="60">
        <f>'607'!H1</f>
        <v>0</v>
      </c>
      <c r="D8" s="44">
        <f>'70604'!B2</f>
        <v>70604</v>
      </c>
      <c r="E8" s="56" t="str">
        <f>'70604'!C2</f>
        <v>Licences cadres</v>
      </c>
      <c r="F8" s="57">
        <f>'70604'!H1</f>
        <v>0</v>
      </c>
      <c r="G8" s="39"/>
      <c r="H8" s="41"/>
      <c r="I8" s="41"/>
    </row>
    <row r="9" spans="1:9" ht="14" customHeight="1" thickTop="1">
      <c r="A9" s="101" t="s">
        <v>512</v>
      </c>
      <c r="B9" s="102"/>
      <c r="C9" s="50">
        <f>SUM(C10:C12)</f>
        <v>0</v>
      </c>
      <c r="D9" s="44">
        <f>'70605'!B2</f>
        <v>70605</v>
      </c>
      <c r="E9" s="56" t="str">
        <f>'70605'!C2</f>
        <v>Dons</v>
      </c>
      <c r="F9" s="57">
        <f>'70605'!H1</f>
        <v>0</v>
      </c>
      <c r="G9" s="39"/>
      <c r="H9" s="41"/>
      <c r="I9" s="41"/>
    </row>
    <row r="10" spans="1:9" ht="14" customHeight="1">
      <c r="A10" s="52">
        <f>'613'!A2:B2</f>
        <v>613</v>
      </c>
      <c r="B10" s="53" t="str">
        <f>'613'!C2</f>
        <v>Locations</v>
      </c>
      <c r="C10" s="54">
        <f>'613'!H1</f>
        <v>0</v>
      </c>
      <c r="D10" s="44">
        <f>'70607'!B2</f>
        <v>70607</v>
      </c>
      <c r="E10" s="65" t="str">
        <f>'70607'!C2</f>
        <v>Subventions</v>
      </c>
      <c r="F10" s="66">
        <f>'70607'!H1</f>
        <v>0</v>
      </c>
      <c r="G10" s="39"/>
      <c r="H10" s="41"/>
      <c r="I10" s="41"/>
    </row>
    <row r="11" spans="1:9" ht="14" customHeight="1">
      <c r="A11" s="55">
        <f>'615'!A2:B2</f>
        <v>615</v>
      </c>
      <c r="B11" s="56" t="str">
        <f>'615'!C2</f>
        <v>Entretien et réparations</v>
      </c>
      <c r="C11" s="57">
        <f>'615'!H1</f>
        <v>0</v>
      </c>
      <c r="D11" s="44">
        <f>'708'!B2</f>
        <v>708</v>
      </c>
      <c r="E11" s="65" t="str">
        <f>'708'!C2</f>
        <v>Produits des activités annexes</v>
      </c>
      <c r="F11" s="66">
        <f>'708'!H1</f>
        <v>0</v>
      </c>
      <c r="G11" s="39"/>
      <c r="H11" s="41"/>
      <c r="I11" s="41"/>
    </row>
    <row r="12" spans="1:9" ht="14" customHeight="1" thickBot="1">
      <c r="A12" s="58">
        <f>'616'!A2:B2</f>
        <v>616</v>
      </c>
      <c r="B12" s="59" t="str">
        <f>'616'!C2</f>
        <v>Primes d'assurances</v>
      </c>
      <c r="C12" s="60">
        <f>'616'!H1</f>
        <v>0</v>
      </c>
      <c r="D12" s="69"/>
      <c r="E12" s="65"/>
      <c r="F12" s="66"/>
      <c r="G12" s="39"/>
      <c r="H12" s="41"/>
      <c r="I12" s="41"/>
    </row>
    <row r="13" spans="1:9" ht="14" customHeight="1" thickTop="1">
      <c r="A13" s="101" t="s">
        <v>513</v>
      </c>
      <c r="B13" s="102"/>
      <c r="C13" s="50">
        <f>SUM(C14:C21)</f>
        <v>0</v>
      </c>
      <c r="D13" s="69"/>
      <c r="E13" s="65"/>
      <c r="F13" s="66"/>
      <c r="G13" s="39"/>
      <c r="H13" s="41"/>
      <c r="I13" s="41"/>
    </row>
    <row r="14" spans="1:9" ht="14" customHeight="1">
      <c r="A14" s="52">
        <f>'6226'!A2:B2</f>
        <v>6226</v>
      </c>
      <c r="B14" s="53" t="str">
        <f>'6226'!C2</f>
        <v>Honoraires</v>
      </c>
      <c r="C14" s="54">
        <f>'6226'!H1</f>
        <v>0</v>
      </c>
      <c r="D14" s="69"/>
      <c r="E14" s="65"/>
      <c r="F14" s="66"/>
      <c r="G14" s="39"/>
      <c r="H14" s="41"/>
      <c r="I14" s="41"/>
    </row>
    <row r="15" spans="1:9" ht="14" customHeight="1">
      <c r="A15" s="55">
        <f>'6231'!A2:B2</f>
        <v>6231</v>
      </c>
      <c r="B15" s="56" t="str">
        <f>'6231'!C2</f>
        <v>Annonces et insertions</v>
      </c>
      <c r="C15" s="57">
        <f>'6231'!H1</f>
        <v>0</v>
      </c>
      <c r="D15" s="69"/>
      <c r="E15" s="65"/>
      <c r="F15" s="66"/>
      <c r="G15" s="39"/>
      <c r="H15" s="41"/>
      <c r="I15" s="41"/>
    </row>
    <row r="16" spans="1:9" ht="14" customHeight="1">
      <c r="A16" s="55">
        <f>'6237'!A2:B2</f>
        <v>6237</v>
      </c>
      <c r="B16" s="56" t="str">
        <f>'6237'!C2</f>
        <v>Publications</v>
      </c>
      <c r="C16" s="57">
        <f>'6237'!H1</f>
        <v>0</v>
      </c>
      <c r="D16" s="69"/>
      <c r="E16" s="65"/>
      <c r="F16" s="66"/>
      <c r="G16" s="39"/>
      <c r="H16" s="41"/>
      <c r="I16" s="41"/>
    </row>
    <row r="17" spans="1:9" ht="14" customHeight="1">
      <c r="A17" s="55">
        <f>'6238'!A2:B2</f>
        <v>6238</v>
      </c>
      <c r="B17" s="56" t="str">
        <f>'6238'!C2</f>
        <v>Divers (pourboires, dons courants...)</v>
      </c>
      <c r="C17" s="57">
        <f>'6238'!H1</f>
        <v>0</v>
      </c>
      <c r="D17" s="69"/>
      <c r="E17" s="65"/>
      <c r="F17" s="66"/>
      <c r="G17" s="39"/>
      <c r="H17" s="41"/>
      <c r="I17" s="41"/>
    </row>
    <row r="18" spans="1:9" ht="14" customHeight="1">
      <c r="A18" s="55">
        <f>'624'!A2:B2</f>
        <v>624</v>
      </c>
      <c r="B18" s="56" t="str">
        <f>'624'!C2</f>
        <v>Transports collectifs du personnel</v>
      </c>
      <c r="C18" s="57">
        <f>'624'!H1</f>
        <v>0</v>
      </c>
      <c r="D18" s="69"/>
      <c r="E18" s="65"/>
      <c r="F18" s="66"/>
      <c r="G18" s="39"/>
      <c r="H18" s="41"/>
      <c r="I18" s="41"/>
    </row>
    <row r="19" spans="1:9" ht="14" customHeight="1">
      <c r="A19" s="55">
        <f>'625'!A2:B2</f>
        <v>625</v>
      </c>
      <c r="B19" s="56" t="str">
        <f>'625'!C2</f>
        <v>Déplacements, missions et réceptions</v>
      </c>
      <c r="C19" s="57">
        <f>'625'!H1</f>
        <v>0</v>
      </c>
      <c r="D19" s="69"/>
      <c r="E19" s="65"/>
      <c r="F19" s="66"/>
      <c r="G19" s="39"/>
      <c r="H19" s="41"/>
      <c r="I19" s="41"/>
    </row>
    <row r="20" spans="1:9" ht="14" customHeight="1">
      <c r="A20" s="55">
        <f>'626'!A2:B2</f>
        <v>626</v>
      </c>
      <c r="B20" s="56" t="str">
        <f>'626'!C2</f>
        <v>Frais postaux et frais de télécom.</v>
      </c>
      <c r="C20" s="57">
        <f>'626'!H1</f>
        <v>0</v>
      </c>
      <c r="D20" s="69"/>
      <c r="E20" s="65"/>
      <c r="F20" s="66"/>
      <c r="G20" s="39"/>
      <c r="H20" s="41"/>
      <c r="I20" s="41"/>
    </row>
    <row r="21" spans="1:9" ht="14" customHeight="1" thickBot="1">
      <c r="A21" s="58">
        <f>'627'!A2:B2</f>
        <v>627</v>
      </c>
      <c r="B21" s="59" t="str">
        <f>'627'!C2</f>
        <v>Services bancaires et assimilés</v>
      </c>
      <c r="C21" s="60">
        <f>'627'!H1</f>
        <v>0</v>
      </c>
      <c r="D21" s="69"/>
      <c r="E21" s="65"/>
      <c r="F21" s="66"/>
      <c r="G21" s="39"/>
      <c r="H21" s="41"/>
      <c r="I21" s="41"/>
    </row>
    <row r="22" spans="1:9" ht="14" customHeight="1" thickTop="1">
      <c r="A22" s="101" t="s">
        <v>514</v>
      </c>
      <c r="B22" s="102"/>
      <c r="C22" s="50">
        <f>SUM(C23:C24)</f>
        <v>0</v>
      </c>
      <c r="D22" s="69"/>
      <c r="E22" s="65"/>
      <c r="F22" s="66"/>
      <c r="G22" s="39"/>
      <c r="H22" s="41"/>
      <c r="I22" s="41"/>
    </row>
    <row r="23" spans="1:9" ht="14" customHeight="1">
      <c r="A23" s="52">
        <f>'6571'!A2:B2</f>
        <v>6571</v>
      </c>
      <c r="B23" s="53" t="str">
        <f>'6571'!C2</f>
        <v>Bourses accordées aux usagers</v>
      </c>
      <c r="C23" s="54">
        <f>'6571'!H1</f>
        <v>0</v>
      </c>
      <c r="D23" s="69"/>
      <c r="E23" s="65"/>
      <c r="F23" s="66"/>
      <c r="G23" s="39"/>
      <c r="H23" s="41"/>
      <c r="I23" s="41"/>
    </row>
    <row r="24" spans="1:9" ht="14" customHeight="1" thickBot="1">
      <c r="A24" s="58">
        <f>'6586'!A2:B2</f>
        <v>6586</v>
      </c>
      <c r="B24" s="59" t="str">
        <f>'6586'!C2</f>
        <v>Cotisations (liées à la vie statutaire)</v>
      </c>
      <c r="C24" s="60">
        <f>'6586'!H1</f>
        <v>0</v>
      </c>
      <c r="D24" s="69"/>
      <c r="E24" s="65"/>
      <c r="F24" s="66"/>
      <c r="G24" s="39"/>
      <c r="H24" s="41"/>
      <c r="I24" s="41"/>
    </row>
    <row r="25" spans="1:9" ht="14" customHeight="1" thickTop="1">
      <c r="A25" s="101" t="s">
        <v>516</v>
      </c>
      <c r="B25" s="102"/>
      <c r="C25" s="50">
        <f>C26</f>
        <v>0</v>
      </c>
      <c r="D25" s="69"/>
      <c r="E25" s="65"/>
      <c r="F25" s="66"/>
      <c r="G25" s="39"/>
      <c r="H25" s="41"/>
      <c r="I25" s="41"/>
    </row>
    <row r="26" spans="1:9" ht="14" customHeight="1" thickBot="1">
      <c r="A26" s="61">
        <f>'6616'!A2:B2</f>
        <v>6616</v>
      </c>
      <c r="B26" s="61" t="str">
        <f>'6616'!C2</f>
        <v>Intérêts bancaires</v>
      </c>
      <c r="C26" s="62">
        <f>'6616'!H1</f>
        <v>0</v>
      </c>
      <c r="D26" s="69"/>
      <c r="E26" s="65"/>
      <c r="F26" s="66"/>
      <c r="G26" s="39"/>
      <c r="H26" s="41"/>
      <c r="I26" s="41"/>
    </row>
    <row r="27" spans="1:9" ht="14" customHeight="1" thickTop="1">
      <c r="A27" s="101" t="s">
        <v>517</v>
      </c>
      <c r="B27" s="102"/>
      <c r="C27" s="50">
        <f>SUM(C28:C29)</f>
        <v>0</v>
      </c>
      <c r="D27" s="69"/>
      <c r="E27" s="65"/>
      <c r="F27" s="66"/>
    </row>
    <row r="28" spans="1:9" ht="14" customHeight="1">
      <c r="A28" s="52">
        <f>'6713'!A2:B2</f>
        <v>6713</v>
      </c>
      <c r="B28" s="63" t="str">
        <f>'6713'!C2</f>
        <v>Dons, libéralités</v>
      </c>
      <c r="C28" s="54">
        <f>'6713'!H1</f>
        <v>0</v>
      </c>
      <c r="D28" s="69"/>
      <c r="E28" s="65"/>
      <c r="F28" s="66"/>
    </row>
    <row r="29" spans="1:9" ht="14" customHeight="1" thickBot="1">
      <c r="A29" s="58">
        <f>'6714'!A2:B2</f>
        <v>6714</v>
      </c>
      <c r="B29" s="64" t="str">
        <f>'6714'!C2</f>
        <v>Créances devenues irrécouvrables</v>
      </c>
      <c r="C29" s="60">
        <f>'6714'!H1</f>
        <v>0</v>
      </c>
      <c r="D29" s="70"/>
      <c r="E29" s="67"/>
      <c r="F29" s="68"/>
    </row>
    <row r="30" spans="1:9" ht="13" customHeight="1" thickTop="1">
      <c r="A30" s="103" t="s">
        <v>518</v>
      </c>
      <c r="B30" s="104"/>
      <c r="C30" s="46">
        <f>C4+C9+C13+C22+C25+C27</f>
        <v>0</v>
      </c>
      <c r="D30" s="103" t="s">
        <v>521</v>
      </c>
      <c r="E30" s="104"/>
      <c r="F30" s="46">
        <f>F4</f>
        <v>0</v>
      </c>
    </row>
    <row r="31" spans="1:9" ht="13" customHeight="1">
      <c r="A31" s="105" t="s">
        <v>519</v>
      </c>
      <c r="B31" s="106"/>
      <c r="C31" s="48" t="str">
        <f>IF(F30&gt;C30,F30-C30,"0,00")</f>
        <v>0,00</v>
      </c>
      <c r="D31" s="109" t="s">
        <v>520</v>
      </c>
      <c r="E31" s="110"/>
      <c r="F31" s="49" t="str">
        <f>IF(C30&gt;F30,C30-F30,"0,00")</f>
        <v>0,00</v>
      </c>
    </row>
    <row r="32" spans="1:9" ht="13" customHeight="1" thickBot="1">
      <c r="A32" s="107" t="s">
        <v>500</v>
      </c>
      <c r="B32" s="108"/>
      <c r="C32" s="47">
        <f>C30+C31</f>
        <v>0</v>
      </c>
      <c r="D32" s="107" t="s">
        <v>500</v>
      </c>
      <c r="E32" s="108"/>
      <c r="F32" s="47">
        <f>F30+F31</f>
        <v>0</v>
      </c>
    </row>
    <row r="33" ht="16" thickTop="1"/>
  </sheetData>
  <mergeCells count="16">
    <mergeCell ref="A22:B22"/>
    <mergeCell ref="A25:B25"/>
    <mergeCell ref="A27:B27"/>
    <mergeCell ref="A13:B13"/>
    <mergeCell ref="A9:B9"/>
    <mergeCell ref="A30:B30"/>
    <mergeCell ref="A31:B31"/>
    <mergeCell ref="A32:B32"/>
    <mergeCell ref="D32:E32"/>
    <mergeCell ref="D31:E31"/>
    <mergeCell ref="D30:E30"/>
    <mergeCell ref="D4:E4"/>
    <mergeCell ref="A2:B3"/>
    <mergeCell ref="D2:E3"/>
    <mergeCell ref="A1:D1"/>
    <mergeCell ref="A4:B4"/>
  </mergeCells>
  <phoneticPr fontId="2" type="noConversion"/>
  <printOptions horizontalCentered="1" verticalCentered="1"/>
  <pageMargins left="0.70000000000000007" right="0.70000000000000007" top="0.79000000000000015" bottom="0.16" header="0.2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&amp;C&amp;"Calibri,Normal"&amp;10&amp;K000000http://compta-assoc.alwaysdata.net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K1"/>
  <sheetViews>
    <sheetView workbookViewId="0">
      <selection sqref="A1:K1"/>
    </sheetView>
  </sheetViews>
  <sheetFormatPr baseColWidth="10" defaultRowHeight="15" x14ac:dyDescent="0"/>
  <sheetData>
    <row r="1" spans="1:11" ht="41" customHeight="1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</row>
  </sheetData>
  <mergeCells count="1">
    <mergeCell ref="A1:K1"/>
  </mergeCells>
  <phoneticPr fontId="2" type="noConversion"/>
  <pageMargins left="0.75000000000000011" right="0.75000000000000011" top="1" bottom="1" header="0.5" footer="0.5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&amp;C&amp;"Calibri,Normal"&amp;K000000Page &amp;P_x000D_http://compta-assoc.alwaysdata.net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comptable'!B306</f>
        <v>6064</v>
      </c>
      <c r="B2" s="89"/>
      <c r="C2" s="77" t="str">
        <f>'Plan comptable'!C306</f>
        <v>Fournitures administratives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&amp;K0000006064 Fournitures administratives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C550"/>
  <sheetViews>
    <sheetView workbookViewId="0">
      <selection activeCell="C464" sqref="C464"/>
    </sheetView>
  </sheetViews>
  <sheetFormatPr baseColWidth="10" defaultRowHeight="15" x14ac:dyDescent="0"/>
  <cols>
    <col min="1" max="1" width="7.5" style="9" customWidth="1"/>
    <col min="2" max="2" width="12.33203125" style="10" customWidth="1"/>
    <col min="3" max="3" width="88.33203125" style="9" customWidth="1"/>
  </cols>
  <sheetData>
    <row r="1" spans="1:3" ht="43" customHeight="1">
      <c r="A1" s="111" t="s">
        <v>7</v>
      </c>
      <c r="B1" s="112"/>
      <c r="C1" s="112"/>
    </row>
    <row r="2" spans="1:3">
      <c r="A2" s="113" t="s">
        <v>8</v>
      </c>
      <c r="B2" s="113"/>
      <c r="C2" s="113"/>
    </row>
    <row r="3" spans="1:3">
      <c r="A3" s="113" t="s">
        <v>9</v>
      </c>
      <c r="B3" s="113"/>
      <c r="C3" s="113"/>
    </row>
    <row r="4" spans="1:3">
      <c r="A4" s="113"/>
      <c r="B4" s="113"/>
      <c r="C4" s="113"/>
    </row>
    <row r="5" spans="1:3">
      <c r="A5" s="113" t="s">
        <v>10</v>
      </c>
      <c r="B5" s="113"/>
      <c r="C5" s="113"/>
    </row>
    <row r="6" spans="1:3">
      <c r="A6" s="6"/>
      <c r="B6" s="7"/>
      <c r="C6" s="6"/>
    </row>
    <row r="7" spans="1:3">
      <c r="A7" s="6"/>
      <c r="B7" s="7"/>
      <c r="C7" s="8" t="s">
        <v>11</v>
      </c>
    </row>
    <row r="8" spans="1:3">
      <c r="A8" s="6"/>
      <c r="B8" s="7"/>
      <c r="C8" s="6"/>
    </row>
    <row r="9" spans="1:3" ht="30">
      <c r="A9" s="8" t="s">
        <v>12</v>
      </c>
      <c r="B9" s="7" t="s">
        <v>13</v>
      </c>
      <c r="C9" s="6" t="s">
        <v>14</v>
      </c>
    </row>
    <row r="10" spans="1:3">
      <c r="A10" s="8">
        <v>10</v>
      </c>
      <c r="B10" s="7"/>
      <c r="C10" s="6" t="s">
        <v>15</v>
      </c>
    </row>
    <row r="11" spans="1:3">
      <c r="A11" s="6"/>
      <c r="B11" s="7"/>
      <c r="C11" s="6" t="s">
        <v>16</v>
      </c>
    </row>
    <row r="12" spans="1:3">
      <c r="A12" s="6"/>
      <c r="B12" s="7">
        <v>102</v>
      </c>
      <c r="C12" s="6" t="s">
        <v>17</v>
      </c>
    </row>
    <row r="13" spans="1:3">
      <c r="A13" s="6"/>
      <c r="B13" s="7">
        <v>1021</v>
      </c>
      <c r="C13" s="6" t="s">
        <v>18</v>
      </c>
    </row>
    <row r="14" spans="1:3">
      <c r="A14" s="6"/>
      <c r="B14" s="7">
        <v>1022</v>
      </c>
      <c r="C14" s="6" t="s">
        <v>19</v>
      </c>
    </row>
    <row r="15" spans="1:3">
      <c r="A15" s="6"/>
      <c r="B15" s="7">
        <v>1023</v>
      </c>
      <c r="C15" s="6" t="s">
        <v>20</v>
      </c>
    </row>
    <row r="16" spans="1:3">
      <c r="A16" s="6"/>
      <c r="B16" s="7">
        <v>1024</v>
      </c>
      <c r="C16" s="6" t="s">
        <v>21</v>
      </c>
    </row>
    <row r="17" spans="1:3">
      <c r="A17" s="6"/>
      <c r="B17" s="7">
        <v>1025</v>
      </c>
      <c r="C17" s="6" t="s">
        <v>22</v>
      </c>
    </row>
    <row r="18" spans="1:3">
      <c r="A18" s="6"/>
      <c r="B18" s="7">
        <v>1026</v>
      </c>
      <c r="C18" s="6" t="s">
        <v>23</v>
      </c>
    </row>
    <row r="19" spans="1:3">
      <c r="A19" s="6"/>
      <c r="B19" s="7">
        <v>103</v>
      </c>
      <c r="C19" s="6" t="s">
        <v>24</v>
      </c>
    </row>
    <row r="20" spans="1:3">
      <c r="A20" s="6"/>
      <c r="B20" s="7">
        <v>1031</v>
      </c>
      <c r="C20" s="6" t="s">
        <v>25</v>
      </c>
    </row>
    <row r="21" spans="1:3">
      <c r="A21" s="6"/>
      <c r="B21" s="7">
        <v>1032</v>
      </c>
      <c r="C21" s="6" t="s">
        <v>26</v>
      </c>
    </row>
    <row r="22" spans="1:3">
      <c r="A22" s="6"/>
      <c r="B22" s="7">
        <v>1033</v>
      </c>
      <c r="C22" s="6" t="s">
        <v>27</v>
      </c>
    </row>
    <row r="23" spans="1:3">
      <c r="A23" s="6"/>
      <c r="B23" s="7">
        <v>1034</v>
      </c>
      <c r="C23" s="6" t="s">
        <v>28</v>
      </c>
    </row>
    <row r="24" spans="1:3">
      <c r="A24" s="6"/>
      <c r="B24" s="7">
        <v>1035</v>
      </c>
      <c r="C24" s="6" t="s">
        <v>29</v>
      </c>
    </row>
    <row r="25" spans="1:3">
      <c r="A25" s="6"/>
      <c r="B25" s="7">
        <v>1036</v>
      </c>
      <c r="C25" s="6" t="s">
        <v>23</v>
      </c>
    </row>
    <row r="26" spans="1:3">
      <c r="A26" s="6"/>
      <c r="B26" s="7">
        <v>1039</v>
      </c>
      <c r="C26" s="6" t="s">
        <v>30</v>
      </c>
    </row>
    <row r="27" spans="1:3">
      <c r="A27" s="6"/>
      <c r="B27" s="7">
        <v>105</v>
      </c>
      <c r="C27" s="6" t="s">
        <v>31</v>
      </c>
    </row>
    <row r="28" spans="1:3">
      <c r="A28" s="6"/>
      <c r="B28" s="7">
        <v>1051</v>
      </c>
      <c r="C28" s="6" t="s">
        <v>32</v>
      </c>
    </row>
    <row r="29" spans="1:3">
      <c r="A29" s="6"/>
      <c r="B29" s="7">
        <v>1052</v>
      </c>
      <c r="C29" s="6" t="s">
        <v>33</v>
      </c>
    </row>
    <row r="30" spans="1:3">
      <c r="A30" s="6"/>
      <c r="B30" s="7">
        <v>1053</v>
      </c>
      <c r="C30" s="6" t="s">
        <v>34</v>
      </c>
    </row>
    <row r="31" spans="1:3">
      <c r="A31" s="6"/>
      <c r="B31" s="7">
        <v>10531</v>
      </c>
      <c r="C31" s="6" t="s">
        <v>35</v>
      </c>
    </row>
    <row r="32" spans="1:3">
      <c r="A32" s="6"/>
      <c r="B32" s="7">
        <v>10532</v>
      </c>
      <c r="C32" s="6" t="s">
        <v>36</v>
      </c>
    </row>
    <row r="33" spans="1:3">
      <c r="A33" s="6"/>
      <c r="B33" s="7">
        <v>106</v>
      </c>
      <c r="C33" s="6" t="s">
        <v>37</v>
      </c>
    </row>
    <row r="34" spans="1:3">
      <c r="A34" s="6"/>
      <c r="B34" s="7">
        <v>1062</v>
      </c>
      <c r="C34" s="6" t="s">
        <v>38</v>
      </c>
    </row>
    <row r="35" spans="1:3">
      <c r="A35" s="6"/>
      <c r="B35" s="7">
        <v>1063</v>
      </c>
      <c r="C35" s="6" t="s">
        <v>39</v>
      </c>
    </row>
    <row r="36" spans="1:3">
      <c r="A36" s="6"/>
      <c r="B36" s="7">
        <v>1064</v>
      </c>
      <c r="C36" s="6" t="s">
        <v>40</v>
      </c>
    </row>
    <row r="37" spans="1:3">
      <c r="A37" s="6"/>
      <c r="B37" s="7">
        <v>1068</v>
      </c>
      <c r="C37" s="6" t="s">
        <v>41</v>
      </c>
    </row>
    <row r="38" spans="1:3">
      <c r="A38" s="6"/>
      <c r="B38" s="7">
        <v>10682</v>
      </c>
      <c r="C38" s="6" t="s">
        <v>42</v>
      </c>
    </row>
    <row r="39" spans="1:3">
      <c r="A39" s="6"/>
      <c r="B39" s="7">
        <v>10683</v>
      </c>
      <c r="C39" s="6" t="s">
        <v>43</v>
      </c>
    </row>
    <row r="40" spans="1:3">
      <c r="A40" s="6"/>
      <c r="B40" s="7">
        <v>10688</v>
      </c>
      <c r="C40" s="6" t="s">
        <v>44</v>
      </c>
    </row>
    <row r="41" spans="1:3">
      <c r="A41" s="8">
        <v>11</v>
      </c>
      <c r="B41" s="7"/>
      <c r="C41" s="6" t="s">
        <v>45</v>
      </c>
    </row>
    <row r="42" spans="1:3">
      <c r="A42" s="6"/>
      <c r="B42" s="7">
        <v>110</v>
      </c>
      <c r="C42" s="6" t="s">
        <v>46</v>
      </c>
    </row>
    <row r="43" spans="1:3">
      <c r="A43" s="6"/>
      <c r="B43" s="7">
        <v>115</v>
      </c>
      <c r="C43" s="6" t="s">
        <v>47</v>
      </c>
    </row>
    <row r="44" spans="1:3">
      <c r="A44" s="6"/>
      <c r="B44" s="7">
        <v>119</v>
      </c>
      <c r="C44" s="6" t="s">
        <v>48</v>
      </c>
    </row>
    <row r="45" spans="1:3">
      <c r="A45" s="8">
        <v>12</v>
      </c>
      <c r="B45" s="7"/>
      <c r="C45" s="6" t="s">
        <v>49</v>
      </c>
    </row>
    <row r="46" spans="1:3">
      <c r="A46" s="6"/>
      <c r="B46" s="7">
        <v>120</v>
      </c>
      <c r="C46" s="6" t="s">
        <v>50</v>
      </c>
    </row>
    <row r="47" spans="1:3">
      <c r="A47" s="6"/>
      <c r="B47" s="7">
        <v>129</v>
      </c>
      <c r="C47" s="6" t="s">
        <v>51</v>
      </c>
    </row>
    <row r="48" spans="1:3">
      <c r="A48" s="8">
        <v>13</v>
      </c>
      <c r="B48" s="7"/>
      <c r="C48" s="6" t="s">
        <v>503</v>
      </c>
    </row>
    <row r="49" spans="1:3">
      <c r="A49" s="6"/>
      <c r="B49" s="7">
        <v>131</v>
      </c>
      <c r="C49" s="6" t="s">
        <v>52</v>
      </c>
    </row>
    <row r="50" spans="1:3">
      <c r="A50" s="6"/>
      <c r="B50" s="7">
        <v>139</v>
      </c>
      <c r="C50" s="6" t="s">
        <v>53</v>
      </c>
    </row>
    <row r="51" spans="1:3">
      <c r="A51" s="8">
        <v>15</v>
      </c>
      <c r="B51" s="7"/>
      <c r="C51" s="6" t="s">
        <v>54</v>
      </c>
    </row>
    <row r="52" spans="1:3">
      <c r="A52" s="6"/>
      <c r="B52" s="7">
        <v>151</v>
      </c>
      <c r="C52" s="6" t="s">
        <v>55</v>
      </c>
    </row>
    <row r="53" spans="1:3">
      <c r="A53" s="6"/>
      <c r="B53" s="7">
        <v>1516</v>
      </c>
      <c r="C53" s="6" t="s">
        <v>56</v>
      </c>
    </row>
    <row r="54" spans="1:3">
      <c r="A54" s="6"/>
      <c r="B54" s="7">
        <v>1518</v>
      </c>
      <c r="C54" s="6" t="s">
        <v>57</v>
      </c>
    </row>
    <row r="55" spans="1:3">
      <c r="A55" s="6"/>
      <c r="B55" s="7">
        <v>157</v>
      </c>
      <c r="C55" s="6" t="s">
        <v>58</v>
      </c>
    </row>
    <row r="56" spans="1:3">
      <c r="A56" s="6"/>
      <c r="B56" s="7">
        <v>1572</v>
      </c>
      <c r="C56" s="6" t="s">
        <v>59</v>
      </c>
    </row>
    <row r="57" spans="1:3">
      <c r="A57" s="8">
        <v>16</v>
      </c>
      <c r="B57" s="7"/>
      <c r="C57" s="6" t="s">
        <v>60</v>
      </c>
    </row>
    <row r="58" spans="1:3">
      <c r="A58" s="6"/>
      <c r="B58" s="7">
        <v>164</v>
      </c>
      <c r="C58" s="6" t="s">
        <v>61</v>
      </c>
    </row>
    <row r="59" spans="1:3">
      <c r="A59" s="6"/>
      <c r="B59" s="7">
        <v>1641</v>
      </c>
      <c r="C59" s="6" t="s">
        <v>62</v>
      </c>
    </row>
    <row r="60" spans="1:3">
      <c r="A60" s="6"/>
      <c r="B60" s="7">
        <v>167</v>
      </c>
      <c r="C60" s="6" t="s">
        <v>63</v>
      </c>
    </row>
    <row r="61" spans="1:3">
      <c r="A61" s="6"/>
      <c r="B61" s="7">
        <v>1672</v>
      </c>
      <c r="C61" s="6" t="s">
        <v>64</v>
      </c>
    </row>
    <row r="62" spans="1:3">
      <c r="A62" s="6"/>
      <c r="B62" s="7">
        <v>168</v>
      </c>
      <c r="C62" s="6" t="s">
        <v>65</v>
      </c>
    </row>
    <row r="63" spans="1:3">
      <c r="A63" s="6"/>
      <c r="B63" s="7">
        <v>1681</v>
      </c>
      <c r="C63" s="6" t="s">
        <v>66</v>
      </c>
    </row>
    <row r="64" spans="1:3">
      <c r="A64" s="6"/>
      <c r="B64" s="7">
        <v>1685</v>
      </c>
      <c r="C64" s="6" t="s">
        <v>67</v>
      </c>
    </row>
    <row r="65" spans="1:3">
      <c r="A65" s="6"/>
      <c r="B65" s="7">
        <v>1687</v>
      </c>
      <c r="C65" s="6" t="s">
        <v>68</v>
      </c>
    </row>
    <row r="66" spans="1:3">
      <c r="A66" s="6"/>
      <c r="B66" s="7">
        <v>1688</v>
      </c>
      <c r="C66" s="6" t="s">
        <v>69</v>
      </c>
    </row>
    <row r="67" spans="1:3">
      <c r="A67" s="8">
        <v>18</v>
      </c>
      <c r="B67" s="7"/>
      <c r="C67" s="6" t="s">
        <v>70</v>
      </c>
    </row>
    <row r="68" spans="1:3">
      <c r="A68" s="6"/>
      <c r="B68" s="7">
        <v>181</v>
      </c>
      <c r="C68" s="6" t="s">
        <v>71</v>
      </c>
    </row>
    <row r="69" spans="1:3">
      <c r="A69" s="6"/>
      <c r="B69" s="7">
        <v>185</v>
      </c>
      <c r="C69" s="6" t="s">
        <v>72</v>
      </c>
    </row>
    <row r="70" spans="1:3">
      <c r="A70" s="6"/>
      <c r="B70" s="7">
        <v>186</v>
      </c>
      <c r="C70" s="6" t="s">
        <v>73</v>
      </c>
    </row>
    <row r="71" spans="1:3">
      <c r="A71" s="6"/>
      <c r="B71" s="7">
        <v>187</v>
      </c>
      <c r="C71" s="6" t="s">
        <v>74</v>
      </c>
    </row>
    <row r="72" spans="1:3">
      <c r="A72" s="8">
        <v>19</v>
      </c>
      <c r="B72" s="7"/>
      <c r="C72" s="6" t="s">
        <v>75</v>
      </c>
    </row>
    <row r="73" spans="1:3">
      <c r="A73" s="6"/>
      <c r="B73" s="7">
        <v>194</v>
      </c>
      <c r="C73" s="6" t="s">
        <v>76</v>
      </c>
    </row>
    <row r="74" spans="1:3">
      <c r="A74" s="6"/>
      <c r="B74" s="7">
        <v>195</v>
      </c>
      <c r="C74" s="6" t="s">
        <v>77</v>
      </c>
    </row>
    <row r="75" spans="1:3">
      <c r="A75" s="6"/>
      <c r="B75" s="7">
        <v>197</v>
      </c>
      <c r="C75" s="6" t="s">
        <v>78</v>
      </c>
    </row>
    <row r="76" spans="1:3">
      <c r="A76" s="6"/>
      <c r="B76" s="7">
        <v>198</v>
      </c>
      <c r="C76" s="6" t="s">
        <v>79</v>
      </c>
    </row>
    <row r="77" spans="1:3">
      <c r="A77" s="6"/>
      <c r="B77" s="7">
        <v>199</v>
      </c>
      <c r="C77" s="6" t="s">
        <v>80</v>
      </c>
    </row>
    <row r="78" spans="1:3">
      <c r="A78" s="6"/>
      <c r="B78" s="7"/>
      <c r="C78" s="8" t="s">
        <v>81</v>
      </c>
    </row>
    <row r="79" spans="1:3">
      <c r="A79" s="6"/>
      <c r="B79" s="7"/>
      <c r="C79" s="6"/>
    </row>
    <row r="80" spans="1:3">
      <c r="A80" s="8">
        <v>20</v>
      </c>
      <c r="B80" s="7"/>
      <c r="C80" s="6" t="s">
        <v>82</v>
      </c>
    </row>
    <row r="81" spans="1:3">
      <c r="A81" s="6"/>
      <c r="B81" s="7">
        <v>201</v>
      </c>
      <c r="C81" s="6" t="s">
        <v>83</v>
      </c>
    </row>
    <row r="82" spans="1:3">
      <c r="A82" s="6"/>
      <c r="B82" s="7">
        <v>2012</v>
      </c>
      <c r="C82" s="6" t="s">
        <v>84</v>
      </c>
    </row>
    <row r="83" spans="1:3">
      <c r="A83" s="6"/>
      <c r="B83" s="7">
        <v>206</v>
      </c>
      <c r="C83" s="6" t="s">
        <v>85</v>
      </c>
    </row>
    <row r="84" spans="1:3">
      <c r="A84" s="6"/>
      <c r="B84" s="7">
        <v>208</v>
      </c>
      <c r="C84" s="6" t="s">
        <v>86</v>
      </c>
    </row>
    <row r="85" spans="1:3">
      <c r="A85" s="8">
        <v>21</v>
      </c>
      <c r="B85" s="7"/>
      <c r="C85" s="6" t="s">
        <v>87</v>
      </c>
    </row>
    <row r="86" spans="1:3">
      <c r="A86" s="6"/>
      <c r="B86" s="7">
        <v>211</v>
      </c>
      <c r="C86" s="6" t="s">
        <v>88</v>
      </c>
    </row>
    <row r="87" spans="1:3">
      <c r="A87" s="6"/>
      <c r="B87" s="7">
        <v>212</v>
      </c>
      <c r="C87" s="6" t="s">
        <v>89</v>
      </c>
    </row>
    <row r="88" spans="1:3">
      <c r="A88" s="6"/>
      <c r="B88" s="7">
        <v>213</v>
      </c>
      <c r="C88" s="6" t="s">
        <v>90</v>
      </c>
    </row>
    <row r="89" spans="1:3">
      <c r="A89" s="6"/>
      <c r="B89" s="7">
        <v>2131</v>
      </c>
      <c r="C89" s="6" t="s">
        <v>91</v>
      </c>
    </row>
    <row r="90" spans="1:3">
      <c r="A90" s="6"/>
      <c r="B90" s="7">
        <v>2135</v>
      </c>
      <c r="C90" s="6" t="s">
        <v>92</v>
      </c>
    </row>
    <row r="91" spans="1:3">
      <c r="A91" s="6"/>
      <c r="B91" s="7">
        <v>214</v>
      </c>
      <c r="C91" s="6" t="s">
        <v>93</v>
      </c>
    </row>
    <row r="92" spans="1:3">
      <c r="A92" s="6"/>
      <c r="B92" s="7">
        <v>215</v>
      </c>
      <c r="C92" s="6" t="s">
        <v>94</v>
      </c>
    </row>
    <row r="93" spans="1:3">
      <c r="A93" s="6"/>
      <c r="B93" s="7">
        <v>2151</v>
      </c>
      <c r="C93" s="6" t="s">
        <v>95</v>
      </c>
    </row>
    <row r="94" spans="1:3">
      <c r="A94" s="6"/>
      <c r="B94" s="7">
        <v>2154</v>
      </c>
      <c r="C94" s="6" t="s">
        <v>96</v>
      </c>
    </row>
    <row r="95" spans="1:3">
      <c r="A95" s="6"/>
      <c r="B95" s="7">
        <v>2155</v>
      </c>
      <c r="C95" s="6" t="s">
        <v>97</v>
      </c>
    </row>
    <row r="96" spans="1:3">
      <c r="A96" s="6"/>
      <c r="B96" s="7">
        <v>218</v>
      </c>
      <c r="C96" s="6" t="s">
        <v>98</v>
      </c>
    </row>
    <row r="97" spans="1:3">
      <c r="A97" s="6"/>
      <c r="B97" s="7">
        <v>2181</v>
      </c>
      <c r="C97" s="6" t="s">
        <v>99</v>
      </c>
    </row>
    <row r="98" spans="1:3">
      <c r="A98" s="6"/>
      <c r="B98" s="7">
        <v>2182</v>
      </c>
      <c r="C98" s="6" t="s">
        <v>100</v>
      </c>
    </row>
    <row r="99" spans="1:3">
      <c r="A99" s="6"/>
      <c r="B99" s="7">
        <v>2183</v>
      </c>
      <c r="C99" s="6" t="s">
        <v>101</v>
      </c>
    </row>
    <row r="100" spans="1:3">
      <c r="A100" s="6"/>
      <c r="B100" s="7">
        <v>2184</v>
      </c>
      <c r="C100" s="6" t="s">
        <v>102</v>
      </c>
    </row>
    <row r="101" spans="1:3">
      <c r="A101" s="6"/>
      <c r="B101" s="7">
        <v>2185</v>
      </c>
      <c r="C101" s="6" t="s">
        <v>103</v>
      </c>
    </row>
    <row r="102" spans="1:3">
      <c r="A102" s="6"/>
      <c r="B102" s="7">
        <v>228</v>
      </c>
      <c r="C102" s="6" t="s">
        <v>104</v>
      </c>
    </row>
    <row r="103" spans="1:3">
      <c r="A103" s="6"/>
      <c r="B103" s="7">
        <v>229</v>
      </c>
      <c r="C103" s="6" t="s">
        <v>105</v>
      </c>
    </row>
    <row r="104" spans="1:3">
      <c r="A104" s="8">
        <v>23</v>
      </c>
      <c r="B104" s="7"/>
      <c r="C104" s="6" t="s">
        <v>106</v>
      </c>
    </row>
    <row r="105" spans="1:3">
      <c r="A105" s="6"/>
      <c r="B105" s="7">
        <v>231</v>
      </c>
      <c r="C105" s="6" t="s">
        <v>107</v>
      </c>
    </row>
    <row r="106" spans="1:3">
      <c r="A106" s="6"/>
      <c r="B106" s="7">
        <v>2313</v>
      </c>
      <c r="C106" s="6" t="s">
        <v>90</v>
      </c>
    </row>
    <row r="107" spans="1:3">
      <c r="A107" s="6"/>
      <c r="B107" s="7">
        <v>2315</v>
      </c>
      <c r="C107" s="6" t="s">
        <v>94</v>
      </c>
    </row>
    <row r="108" spans="1:3">
      <c r="A108" s="6"/>
      <c r="B108" s="7">
        <v>2318</v>
      </c>
      <c r="C108" s="6" t="s">
        <v>98</v>
      </c>
    </row>
    <row r="109" spans="1:3">
      <c r="A109" s="6"/>
      <c r="B109" s="7">
        <v>238</v>
      </c>
      <c r="C109" s="6" t="s">
        <v>108</v>
      </c>
    </row>
    <row r="110" spans="1:3">
      <c r="A110" s="8">
        <v>26</v>
      </c>
      <c r="B110" s="7"/>
      <c r="C110" s="6" t="s">
        <v>109</v>
      </c>
    </row>
    <row r="111" spans="1:3">
      <c r="A111" s="6"/>
      <c r="B111" s="7">
        <v>261</v>
      </c>
      <c r="C111" s="6" t="s">
        <v>110</v>
      </c>
    </row>
    <row r="112" spans="1:3">
      <c r="A112" s="6"/>
      <c r="B112" s="7">
        <v>266</v>
      </c>
      <c r="C112" s="6" t="s">
        <v>111</v>
      </c>
    </row>
    <row r="113" spans="1:3">
      <c r="A113" s="6"/>
      <c r="B113" s="7">
        <v>267</v>
      </c>
      <c r="C113" s="6" t="s">
        <v>112</v>
      </c>
    </row>
    <row r="114" spans="1:3">
      <c r="A114" s="6"/>
      <c r="B114" s="7">
        <v>269</v>
      </c>
      <c r="C114" s="6" t="s">
        <v>113</v>
      </c>
    </row>
    <row r="115" spans="1:3">
      <c r="A115" s="8">
        <v>27</v>
      </c>
      <c r="B115" s="7"/>
      <c r="C115" s="6" t="s">
        <v>114</v>
      </c>
    </row>
    <row r="116" spans="1:3">
      <c r="A116" s="6"/>
      <c r="B116" s="7">
        <v>271</v>
      </c>
      <c r="C116" s="6" t="s">
        <v>115</v>
      </c>
    </row>
    <row r="117" spans="1:3">
      <c r="A117" s="6"/>
      <c r="B117" s="7">
        <v>2711</v>
      </c>
      <c r="C117" s="6" t="s">
        <v>116</v>
      </c>
    </row>
    <row r="118" spans="1:3">
      <c r="A118" s="6"/>
      <c r="B118" s="7">
        <v>272</v>
      </c>
      <c r="C118" s="6" t="s">
        <v>117</v>
      </c>
    </row>
    <row r="119" spans="1:3">
      <c r="A119" s="6"/>
      <c r="B119" s="7">
        <v>2721</v>
      </c>
      <c r="C119" s="6" t="s">
        <v>118</v>
      </c>
    </row>
    <row r="120" spans="1:3">
      <c r="A120" s="6"/>
      <c r="B120" s="7">
        <v>2722</v>
      </c>
      <c r="C120" s="6" t="s">
        <v>119</v>
      </c>
    </row>
    <row r="121" spans="1:3">
      <c r="A121" s="6"/>
      <c r="B121" s="7">
        <v>2728</v>
      </c>
      <c r="C121" s="6" t="s">
        <v>120</v>
      </c>
    </row>
    <row r="122" spans="1:3">
      <c r="A122" s="6"/>
      <c r="B122" s="7">
        <v>274</v>
      </c>
      <c r="C122" s="6" t="s">
        <v>121</v>
      </c>
    </row>
    <row r="123" spans="1:3">
      <c r="A123" s="6"/>
      <c r="B123" s="7">
        <v>2743</v>
      </c>
      <c r="C123" s="6" t="s">
        <v>122</v>
      </c>
    </row>
    <row r="124" spans="1:3">
      <c r="A124" s="6"/>
      <c r="B124" s="7">
        <v>2748</v>
      </c>
      <c r="C124" s="6" t="s">
        <v>123</v>
      </c>
    </row>
    <row r="125" spans="1:3">
      <c r="A125" s="6"/>
      <c r="B125" s="7">
        <v>275</v>
      </c>
      <c r="C125" s="6" t="s">
        <v>124</v>
      </c>
    </row>
    <row r="126" spans="1:3">
      <c r="A126" s="6"/>
      <c r="B126" s="7">
        <v>2751</v>
      </c>
      <c r="C126" s="6" t="s">
        <v>125</v>
      </c>
    </row>
    <row r="127" spans="1:3">
      <c r="A127" s="6"/>
      <c r="B127" s="7">
        <v>2755</v>
      </c>
      <c r="C127" s="6" t="s">
        <v>126</v>
      </c>
    </row>
    <row r="128" spans="1:3">
      <c r="A128" s="6"/>
      <c r="B128" s="7">
        <v>276</v>
      </c>
      <c r="C128" s="6" t="s">
        <v>127</v>
      </c>
    </row>
    <row r="129" spans="1:3">
      <c r="A129" s="6"/>
      <c r="B129" s="7">
        <v>2761</v>
      </c>
      <c r="C129" s="6" t="s">
        <v>128</v>
      </c>
    </row>
    <row r="130" spans="1:3">
      <c r="A130" s="6"/>
      <c r="B130" s="7">
        <v>2768</v>
      </c>
      <c r="C130" s="6" t="s">
        <v>69</v>
      </c>
    </row>
    <row r="131" spans="1:3">
      <c r="A131" s="6"/>
      <c r="B131" s="7">
        <v>279</v>
      </c>
      <c r="C131" s="6" t="s">
        <v>129</v>
      </c>
    </row>
    <row r="132" spans="1:3">
      <c r="A132" s="8">
        <v>28</v>
      </c>
      <c r="B132" s="7"/>
      <c r="C132" s="6" t="s">
        <v>130</v>
      </c>
    </row>
    <row r="133" spans="1:3">
      <c r="A133" s="6"/>
      <c r="B133" s="7">
        <v>280</v>
      </c>
      <c r="C133" s="6" t="s">
        <v>131</v>
      </c>
    </row>
    <row r="134" spans="1:3">
      <c r="A134" s="6"/>
      <c r="B134" s="7">
        <v>2801</v>
      </c>
      <c r="C134" s="6" t="s">
        <v>132</v>
      </c>
    </row>
    <row r="135" spans="1:3">
      <c r="A135" s="6"/>
      <c r="B135" s="7">
        <v>2808</v>
      </c>
      <c r="C135" s="6" t="s">
        <v>86</v>
      </c>
    </row>
    <row r="136" spans="1:3">
      <c r="A136" s="6"/>
      <c r="B136" s="7">
        <v>281</v>
      </c>
      <c r="C136" s="6" t="s">
        <v>133</v>
      </c>
    </row>
    <row r="137" spans="1:3">
      <c r="A137" s="6"/>
      <c r="B137" s="7">
        <v>2812</v>
      </c>
      <c r="C137" s="6" t="s">
        <v>134</v>
      </c>
    </row>
    <row r="138" spans="1:3">
      <c r="A138" s="6"/>
      <c r="B138" s="7">
        <v>2813</v>
      </c>
      <c r="C138" s="6" t="s">
        <v>135</v>
      </c>
    </row>
    <row r="139" spans="1:3">
      <c r="A139" s="6"/>
      <c r="B139" s="7">
        <v>2814</v>
      </c>
      <c r="C139" s="6" t="s">
        <v>136</v>
      </c>
    </row>
    <row r="140" spans="1:3">
      <c r="A140" s="6"/>
      <c r="B140" s="7">
        <v>2815</v>
      </c>
      <c r="C140" s="6" t="s">
        <v>137</v>
      </c>
    </row>
    <row r="141" spans="1:3">
      <c r="A141" s="6"/>
      <c r="B141" s="7">
        <v>2818</v>
      </c>
      <c r="C141" s="6" t="s">
        <v>138</v>
      </c>
    </row>
    <row r="142" spans="1:3">
      <c r="A142" s="8">
        <v>29</v>
      </c>
      <c r="B142" s="7"/>
      <c r="C142" s="6" t="s">
        <v>139</v>
      </c>
    </row>
    <row r="143" spans="1:3">
      <c r="A143" s="6"/>
      <c r="B143" s="7">
        <v>290</v>
      </c>
      <c r="C143" s="6" t="s">
        <v>140</v>
      </c>
    </row>
    <row r="144" spans="1:3">
      <c r="A144" s="6"/>
      <c r="B144" s="7">
        <v>2906</v>
      </c>
      <c r="C144" s="6" t="s">
        <v>85</v>
      </c>
    </row>
    <row r="145" spans="1:3">
      <c r="A145" s="6"/>
      <c r="B145" s="7">
        <v>2908</v>
      </c>
      <c r="C145" s="6" t="s">
        <v>86</v>
      </c>
    </row>
    <row r="146" spans="1:3">
      <c r="A146" s="6"/>
      <c r="B146" s="7">
        <v>291</v>
      </c>
      <c r="C146" s="6" t="s">
        <v>141</v>
      </c>
    </row>
    <row r="147" spans="1:3">
      <c r="A147" s="6"/>
      <c r="B147" s="7">
        <v>2911</v>
      </c>
      <c r="C147" s="6" t="s">
        <v>88</v>
      </c>
    </row>
    <row r="148" spans="1:3">
      <c r="A148" s="6"/>
      <c r="B148" s="7">
        <v>296</v>
      </c>
      <c r="C148" s="6" t="s">
        <v>142</v>
      </c>
    </row>
    <row r="149" spans="1:3">
      <c r="A149" s="6"/>
      <c r="B149" s="7">
        <v>2961</v>
      </c>
      <c r="C149" s="6" t="s">
        <v>110</v>
      </c>
    </row>
    <row r="150" spans="1:3">
      <c r="A150" s="6"/>
      <c r="B150" s="7">
        <v>2966</v>
      </c>
      <c r="C150" s="6" t="s">
        <v>111</v>
      </c>
    </row>
    <row r="151" spans="1:3">
      <c r="A151" s="6"/>
      <c r="B151" s="7">
        <v>2967</v>
      </c>
      <c r="C151" s="6" t="s">
        <v>143</v>
      </c>
    </row>
    <row r="152" spans="1:3">
      <c r="A152" s="6"/>
      <c r="B152" s="7">
        <v>297</v>
      </c>
      <c r="C152" s="6" t="s">
        <v>144</v>
      </c>
    </row>
    <row r="153" spans="1:3">
      <c r="A153" s="6"/>
      <c r="B153" s="7">
        <v>2971</v>
      </c>
      <c r="C153" s="6" t="s">
        <v>145</v>
      </c>
    </row>
    <row r="154" spans="1:3">
      <c r="A154" s="6"/>
      <c r="B154" s="7">
        <v>2972</v>
      </c>
      <c r="C154" s="6" t="s">
        <v>146</v>
      </c>
    </row>
    <row r="155" spans="1:3">
      <c r="A155" s="6"/>
      <c r="B155" s="7">
        <v>2974</v>
      </c>
      <c r="C155" s="6" t="s">
        <v>147</v>
      </c>
    </row>
    <row r="156" spans="1:3">
      <c r="A156" s="6"/>
      <c r="B156" s="7">
        <v>2975</v>
      </c>
      <c r="C156" s="6" t="s">
        <v>148</v>
      </c>
    </row>
    <row r="157" spans="1:3">
      <c r="A157" s="6"/>
      <c r="B157" s="7">
        <v>2976</v>
      </c>
      <c r="C157" s="6" t="s">
        <v>149</v>
      </c>
    </row>
    <row r="158" spans="1:3">
      <c r="A158" s="6"/>
      <c r="B158" s="7"/>
      <c r="C158" s="6"/>
    </row>
    <row r="159" spans="1:3">
      <c r="A159" s="6"/>
      <c r="B159" s="7"/>
      <c r="C159" s="8" t="s">
        <v>150</v>
      </c>
    </row>
    <row r="160" spans="1:3">
      <c r="A160" s="6"/>
      <c r="B160" s="7"/>
      <c r="C160" s="6"/>
    </row>
    <row r="161" spans="1:3">
      <c r="A161" s="8">
        <v>31</v>
      </c>
      <c r="B161" s="7"/>
      <c r="C161" s="6" t="s">
        <v>151</v>
      </c>
    </row>
    <row r="162" spans="1:3">
      <c r="A162" s="8">
        <v>32</v>
      </c>
      <c r="B162" s="7"/>
      <c r="C162" s="6" t="s">
        <v>152</v>
      </c>
    </row>
    <row r="163" spans="1:3">
      <c r="A163" s="8">
        <v>33</v>
      </c>
      <c r="B163" s="7"/>
      <c r="C163" s="6" t="s">
        <v>153</v>
      </c>
    </row>
    <row r="164" spans="1:3">
      <c r="A164" s="8">
        <v>34</v>
      </c>
      <c r="B164" s="7"/>
      <c r="C164" s="6" t="s">
        <v>154</v>
      </c>
    </row>
    <row r="165" spans="1:3">
      <c r="A165" s="8">
        <v>35</v>
      </c>
      <c r="B165" s="7"/>
      <c r="C165" s="6" t="s">
        <v>155</v>
      </c>
    </row>
    <row r="166" spans="1:3">
      <c r="A166" s="8">
        <v>37</v>
      </c>
      <c r="B166" s="7"/>
      <c r="C166" s="6" t="s">
        <v>156</v>
      </c>
    </row>
    <row r="167" spans="1:3">
      <c r="A167" s="8">
        <v>39</v>
      </c>
      <c r="B167" s="7"/>
      <c r="C167" s="6" t="s">
        <v>157</v>
      </c>
    </row>
    <row r="168" spans="1:3">
      <c r="A168" s="6"/>
      <c r="B168" s="7">
        <v>391</v>
      </c>
      <c r="C168" s="6" t="s">
        <v>158</v>
      </c>
    </row>
    <row r="169" spans="1:3">
      <c r="A169" s="6"/>
      <c r="B169" s="7">
        <v>392</v>
      </c>
      <c r="C169" s="6" t="s">
        <v>159</v>
      </c>
    </row>
    <row r="170" spans="1:3">
      <c r="A170" s="6"/>
      <c r="B170" s="7">
        <v>393</v>
      </c>
      <c r="C170" s="6" t="s">
        <v>160</v>
      </c>
    </row>
    <row r="171" spans="1:3">
      <c r="A171" s="6"/>
      <c r="B171" s="7">
        <v>394</v>
      </c>
      <c r="C171" s="6" t="s">
        <v>161</v>
      </c>
    </row>
    <row r="172" spans="1:3">
      <c r="A172" s="6"/>
      <c r="B172" s="7">
        <v>395</v>
      </c>
      <c r="C172" s="6" t="s">
        <v>162</v>
      </c>
    </row>
    <row r="173" spans="1:3">
      <c r="A173" s="6"/>
      <c r="B173" s="7">
        <v>397</v>
      </c>
      <c r="C173" s="6" t="s">
        <v>163</v>
      </c>
    </row>
    <row r="174" spans="1:3">
      <c r="A174" s="6"/>
      <c r="B174" s="7"/>
      <c r="C174" s="6"/>
    </row>
    <row r="175" spans="1:3">
      <c r="A175" s="6"/>
      <c r="B175" s="7" t="s">
        <v>164</v>
      </c>
      <c r="C175" s="6" t="s">
        <v>165</v>
      </c>
    </row>
    <row r="176" spans="1:3">
      <c r="A176" s="6"/>
      <c r="B176" s="7" t="s">
        <v>164</v>
      </c>
      <c r="C176" s="6" t="s">
        <v>166</v>
      </c>
    </row>
    <row r="177" spans="1:3">
      <c r="A177" s="6"/>
      <c r="B177" s="7"/>
      <c r="C177" s="6" t="s">
        <v>167</v>
      </c>
    </row>
    <row r="178" spans="1:3">
      <c r="A178" s="6"/>
      <c r="B178" s="7"/>
      <c r="C178" s="6"/>
    </row>
    <row r="179" spans="1:3">
      <c r="A179" s="6"/>
      <c r="B179" s="7"/>
      <c r="C179" s="8" t="s">
        <v>168</v>
      </c>
    </row>
    <row r="180" spans="1:3">
      <c r="A180" s="6"/>
      <c r="B180" s="7"/>
      <c r="C180" s="6"/>
    </row>
    <row r="181" spans="1:3">
      <c r="A181" s="8">
        <v>40</v>
      </c>
      <c r="B181" s="7"/>
      <c r="C181" s="6" t="s">
        <v>169</v>
      </c>
    </row>
    <row r="182" spans="1:3">
      <c r="A182" s="6"/>
      <c r="B182" s="7">
        <v>401</v>
      </c>
      <c r="C182" s="6" t="s">
        <v>170</v>
      </c>
    </row>
    <row r="183" spans="1:3">
      <c r="A183" s="6"/>
      <c r="B183" s="7">
        <v>4011</v>
      </c>
      <c r="C183" s="6" t="s">
        <v>171</v>
      </c>
    </row>
    <row r="184" spans="1:3">
      <c r="A184" s="6"/>
      <c r="B184" s="7">
        <v>404</v>
      </c>
      <c r="C184" s="6" t="s">
        <v>172</v>
      </c>
    </row>
    <row r="185" spans="1:3">
      <c r="A185" s="6"/>
      <c r="B185" s="7">
        <v>4041</v>
      </c>
      <c r="C185" s="6" t="s">
        <v>173</v>
      </c>
    </row>
    <row r="186" spans="1:3">
      <c r="A186" s="6"/>
      <c r="B186" s="7">
        <v>4047</v>
      </c>
      <c r="C186" s="6" t="s">
        <v>174</v>
      </c>
    </row>
    <row r="187" spans="1:3">
      <c r="A187" s="6"/>
      <c r="B187" s="7">
        <v>408</v>
      </c>
      <c r="C187" s="6" t="s">
        <v>175</v>
      </c>
    </row>
    <row r="188" spans="1:3">
      <c r="A188" s="6"/>
      <c r="B188" s="7">
        <v>4081</v>
      </c>
      <c r="C188" s="6" t="s">
        <v>171</v>
      </c>
    </row>
    <row r="189" spans="1:3">
      <c r="A189" s="6"/>
      <c r="B189" s="7">
        <v>4084</v>
      </c>
      <c r="C189" s="6" t="s">
        <v>173</v>
      </c>
    </row>
    <row r="190" spans="1:3">
      <c r="A190" s="6"/>
      <c r="B190" s="7">
        <v>409</v>
      </c>
      <c r="C190" s="6" t="s">
        <v>176</v>
      </c>
    </row>
    <row r="191" spans="1:3">
      <c r="A191" s="6"/>
      <c r="B191" s="7">
        <v>4091</v>
      </c>
      <c r="C191" s="6" t="s">
        <v>177</v>
      </c>
    </row>
    <row r="192" spans="1:3">
      <c r="A192" s="6"/>
      <c r="B192" s="7">
        <v>4096</v>
      </c>
      <c r="C192" s="6" t="s">
        <v>178</v>
      </c>
    </row>
    <row r="193" spans="1:3">
      <c r="A193" s="8">
        <v>41</v>
      </c>
      <c r="B193" s="7"/>
      <c r="C193" s="6" t="s">
        <v>179</v>
      </c>
    </row>
    <row r="194" spans="1:3">
      <c r="A194" s="6"/>
      <c r="B194" s="7">
        <v>411</v>
      </c>
      <c r="C194" s="6" t="s">
        <v>180</v>
      </c>
    </row>
    <row r="195" spans="1:3">
      <c r="A195" s="6"/>
      <c r="B195" s="7">
        <v>416</v>
      </c>
      <c r="C195" s="6" t="s">
        <v>181</v>
      </c>
    </row>
    <row r="196" spans="1:3">
      <c r="A196" s="6"/>
      <c r="B196" s="7">
        <v>418</v>
      </c>
      <c r="C196" s="6" t="s">
        <v>182</v>
      </c>
    </row>
    <row r="197" spans="1:3">
      <c r="A197" s="6"/>
      <c r="B197" s="7">
        <v>419</v>
      </c>
      <c r="C197" s="6" t="s">
        <v>183</v>
      </c>
    </row>
    <row r="198" spans="1:3">
      <c r="A198" s="8">
        <v>42</v>
      </c>
      <c r="B198" s="7"/>
      <c r="C198" s="6" t="s">
        <v>184</v>
      </c>
    </row>
    <row r="199" spans="1:3">
      <c r="A199" s="6"/>
      <c r="B199" s="7">
        <v>421</v>
      </c>
      <c r="C199" s="6" t="s">
        <v>185</v>
      </c>
    </row>
    <row r="200" spans="1:3">
      <c r="A200" s="6"/>
      <c r="B200" s="7">
        <v>422</v>
      </c>
      <c r="C200" s="6" t="s">
        <v>186</v>
      </c>
    </row>
    <row r="201" spans="1:3">
      <c r="A201" s="6"/>
      <c r="B201" s="7">
        <v>425</v>
      </c>
      <c r="C201" s="6" t="s">
        <v>187</v>
      </c>
    </row>
    <row r="202" spans="1:3">
      <c r="A202" s="6"/>
      <c r="B202" s="7">
        <v>427</v>
      </c>
      <c r="C202" s="6" t="s">
        <v>188</v>
      </c>
    </row>
    <row r="203" spans="1:3">
      <c r="A203" s="6"/>
      <c r="B203" s="7">
        <v>428</v>
      </c>
      <c r="C203" s="6" t="s">
        <v>189</v>
      </c>
    </row>
    <row r="204" spans="1:3">
      <c r="A204" s="6"/>
      <c r="B204" s="7">
        <v>4282</v>
      </c>
      <c r="C204" s="6" t="s">
        <v>190</v>
      </c>
    </row>
    <row r="205" spans="1:3">
      <c r="A205" s="6"/>
      <c r="B205" s="7">
        <v>4286</v>
      </c>
      <c r="C205" s="6" t="s">
        <v>191</v>
      </c>
    </row>
    <row r="206" spans="1:3">
      <c r="A206" s="6"/>
      <c r="B206" s="7">
        <v>4287</v>
      </c>
      <c r="C206" s="6" t="s">
        <v>192</v>
      </c>
    </row>
    <row r="207" spans="1:3">
      <c r="A207" s="8">
        <v>43</v>
      </c>
      <c r="B207" s="7"/>
      <c r="C207" s="6" t="s">
        <v>193</v>
      </c>
    </row>
    <row r="208" spans="1:3">
      <c r="A208" s="6"/>
      <c r="B208" s="7">
        <v>431</v>
      </c>
      <c r="C208" s="6" t="s">
        <v>194</v>
      </c>
    </row>
    <row r="209" spans="1:3">
      <c r="A209" s="6"/>
      <c r="B209" s="7">
        <v>437</v>
      </c>
      <c r="C209" s="6" t="s">
        <v>195</v>
      </c>
    </row>
    <row r="210" spans="1:3">
      <c r="A210" s="6"/>
      <c r="B210" s="7">
        <v>4372</v>
      </c>
      <c r="C210" s="6" t="s">
        <v>196</v>
      </c>
    </row>
    <row r="211" spans="1:3">
      <c r="A211" s="6"/>
      <c r="B211" s="7">
        <v>4373</v>
      </c>
      <c r="C211" s="6" t="s">
        <v>197</v>
      </c>
    </row>
    <row r="212" spans="1:3">
      <c r="A212" s="6"/>
      <c r="B212" s="7">
        <v>4374</v>
      </c>
      <c r="C212" s="6" t="s">
        <v>198</v>
      </c>
    </row>
    <row r="213" spans="1:3">
      <c r="A213" s="6"/>
      <c r="B213" s="7">
        <v>4378</v>
      </c>
      <c r="C213" s="6" t="s">
        <v>199</v>
      </c>
    </row>
    <row r="214" spans="1:3">
      <c r="A214" s="6"/>
      <c r="B214" s="7">
        <v>438</v>
      </c>
      <c r="C214" s="6" t="s">
        <v>200</v>
      </c>
    </row>
    <row r="215" spans="1:3">
      <c r="A215" s="6"/>
      <c r="B215" s="7">
        <v>4382</v>
      </c>
      <c r="C215" s="6" t="s">
        <v>201</v>
      </c>
    </row>
    <row r="216" spans="1:3">
      <c r="A216" s="6"/>
      <c r="B216" s="7">
        <v>4386</v>
      </c>
      <c r="C216" s="6" t="s">
        <v>191</v>
      </c>
    </row>
    <row r="217" spans="1:3">
      <c r="A217" s="6"/>
      <c r="B217" s="7">
        <v>4387</v>
      </c>
      <c r="C217" s="6" t="s">
        <v>192</v>
      </c>
    </row>
    <row r="218" spans="1:3">
      <c r="A218" s="8">
        <v>44</v>
      </c>
      <c r="B218" s="7"/>
      <c r="C218" s="6" t="s">
        <v>202</v>
      </c>
    </row>
    <row r="219" spans="1:3">
      <c r="A219" s="6"/>
      <c r="B219" s="7">
        <v>441</v>
      </c>
      <c r="C219" s="6" t="s">
        <v>203</v>
      </c>
    </row>
    <row r="220" spans="1:3">
      <c r="A220" s="6"/>
      <c r="B220" s="7">
        <v>4411</v>
      </c>
      <c r="C220" s="6" t="s">
        <v>204</v>
      </c>
    </row>
    <row r="221" spans="1:3">
      <c r="A221" s="6"/>
      <c r="B221" s="7">
        <v>4417</v>
      </c>
      <c r="C221" s="6" t="s">
        <v>205</v>
      </c>
    </row>
    <row r="222" spans="1:3">
      <c r="A222" s="6"/>
      <c r="B222" s="7">
        <v>4419</v>
      </c>
      <c r="C222" s="6" t="s">
        <v>206</v>
      </c>
    </row>
    <row r="223" spans="1:3">
      <c r="A223" s="6"/>
      <c r="B223" s="7">
        <v>444</v>
      </c>
      <c r="C223" s="6" t="s">
        <v>207</v>
      </c>
    </row>
    <row r="224" spans="1:3">
      <c r="A224" s="6"/>
      <c r="B224" s="7">
        <v>4445</v>
      </c>
      <c r="C224" s="6" t="s">
        <v>208</v>
      </c>
    </row>
    <row r="225" spans="1:3">
      <c r="A225" s="6"/>
      <c r="B225" s="7">
        <v>445</v>
      </c>
      <c r="C225" s="6" t="s">
        <v>209</v>
      </c>
    </row>
    <row r="226" spans="1:3">
      <c r="A226" s="6"/>
      <c r="B226" s="7">
        <v>447</v>
      </c>
      <c r="C226" s="6" t="s">
        <v>210</v>
      </c>
    </row>
    <row r="227" spans="1:3">
      <c r="A227" s="6"/>
      <c r="B227" s="7">
        <v>4471</v>
      </c>
      <c r="C227" s="6" t="s">
        <v>211</v>
      </c>
    </row>
    <row r="228" spans="1:3">
      <c r="A228" s="6"/>
      <c r="B228" s="7">
        <v>44711</v>
      </c>
      <c r="C228" s="6" t="s">
        <v>212</v>
      </c>
    </row>
    <row r="229" spans="1:3">
      <c r="A229" s="6"/>
      <c r="B229" s="7">
        <v>44713</v>
      </c>
      <c r="C229" s="6" t="s">
        <v>213</v>
      </c>
    </row>
    <row r="230" spans="1:3">
      <c r="A230" s="6"/>
      <c r="B230" s="7">
        <v>44714</v>
      </c>
      <c r="C230" s="6" t="s">
        <v>214</v>
      </c>
    </row>
    <row r="231" spans="1:3">
      <c r="A231" s="6"/>
      <c r="B231" s="7">
        <v>44718</v>
      </c>
      <c r="C231" s="6" t="s">
        <v>210</v>
      </c>
    </row>
    <row r="232" spans="1:3">
      <c r="A232" s="6"/>
      <c r="B232" s="7">
        <v>4473</v>
      </c>
      <c r="C232" s="6" t="s">
        <v>215</v>
      </c>
    </row>
    <row r="233" spans="1:3">
      <c r="A233" s="6"/>
      <c r="B233" s="7">
        <v>44733</v>
      </c>
      <c r="C233" s="6" t="s">
        <v>213</v>
      </c>
    </row>
    <row r="234" spans="1:3">
      <c r="A234" s="6"/>
      <c r="B234" s="7">
        <v>44734</v>
      </c>
      <c r="C234" s="6" t="s">
        <v>216</v>
      </c>
    </row>
    <row r="235" spans="1:3">
      <c r="A235" s="6"/>
      <c r="B235" s="7">
        <v>4475</v>
      </c>
      <c r="C235" s="6" t="s">
        <v>217</v>
      </c>
    </row>
    <row r="236" spans="1:3">
      <c r="A236" s="6"/>
      <c r="B236" s="7">
        <v>4477</v>
      </c>
      <c r="C236" s="6" t="s">
        <v>218</v>
      </c>
    </row>
    <row r="237" spans="1:3">
      <c r="A237" s="6"/>
      <c r="B237" s="7">
        <v>448</v>
      </c>
      <c r="C237" s="6" t="s">
        <v>219</v>
      </c>
    </row>
    <row r="238" spans="1:3">
      <c r="A238" s="6"/>
      <c r="B238" s="7">
        <v>4482</v>
      </c>
      <c r="C238" s="6" t="s">
        <v>220</v>
      </c>
    </row>
    <row r="239" spans="1:3">
      <c r="A239" s="6"/>
      <c r="B239" s="7">
        <v>4486</v>
      </c>
      <c r="C239" s="6" t="s">
        <v>191</v>
      </c>
    </row>
    <row r="240" spans="1:3">
      <c r="A240" s="6"/>
      <c r="B240" s="7">
        <v>4487</v>
      </c>
      <c r="C240" s="6" t="s">
        <v>192</v>
      </c>
    </row>
    <row r="241" spans="1:3">
      <c r="A241" s="8">
        <v>45</v>
      </c>
      <c r="B241" s="7"/>
      <c r="C241" s="6" t="s">
        <v>221</v>
      </c>
    </row>
    <row r="242" spans="1:3">
      <c r="A242" s="6"/>
      <c r="B242" s="7">
        <v>451</v>
      </c>
      <c r="C242" s="6" t="s">
        <v>222</v>
      </c>
    </row>
    <row r="243" spans="1:3">
      <c r="A243" s="6"/>
      <c r="B243" s="7">
        <v>455</v>
      </c>
      <c r="C243" s="6" t="s">
        <v>223</v>
      </c>
    </row>
    <row r="244" spans="1:3">
      <c r="A244" s="8">
        <v>46</v>
      </c>
      <c r="B244" s="7"/>
      <c r="C244" s="6" t="s">
        <v>224</v>
      </c>
    </row>
    <row r="245" spans="1:3">
      <c r="A245" s="6"/>
      <c r="B245" s="7">
        <v>467</v>
      </c>
      <c r="C245" s="6" t="s">
        <v>225</v>
      </c>
    </row>
    <row r="246" spans="1:3">
      <c r="A246" s="6"/>
      <c r="B246" s="7">
        <v>468</v>
      </c>
      <c r="C246" s="6" t="s">
        <v>226</v>
      </c>
    </row>
    <row r="247" spans="1:3">
      <c r="A247" s="6"/>
      <c r="B247" s="7">
        <v>4686</v>
      </c>
      <c r="C247" s="6" t="s">
        <v>227</v>
      </c>
    </row>
    <row r="248" spans="1:3">
      <c r="A248" s="6"/>
      <c r="B248" s="7">
        <v>4687</v>
      </c>
      <c r="C248" s="6" t="s">
        <v>192</v>
      </c>
    </row>
    <row r="249" spans="1:3">
      <c r="A249" s="8">
        <v>47</v>
      </c>
      <c r="B249" s="7"/>
      <c r="C249" s="6" t="s">
        <v>228</v>
      </c>
    </row>
    <row r="250" spans="1:3">
      <c r="A250" s="6"/>
      <c r="B250" s="7">
        <v>471</v>
      </c>
      <c r="C250" s="6" t="s">
        <v>229</v>
      </c>
    </row>
    <row r="251" spans="1:3">
      <c r="A251" s="6"/>
      <c r="B251" s="7">
        <v>472</v>
      </c>
      <c r="C251" s="6" t="s">
        <v>230</v>
      </c>
    </row>
    <row r="252" spans="1:3">
      <c r="A252" s="6"/>
      <c r="B252" s="7">
        <v>475</v>
      </c>
      <c r="C252" s="6" t="s">
        <v>231</v>
      </c>
    </row>
    <row r="253" spans="1:3">
      <c r="A253" s="8">
        <v>48</v>
      </c>
      <c r="B253" s="7"/>
      <c r="C253" s="6" t="s">
        <v>232</v>
      </c>
    </row>
    <row r="254" spans="1:3">
      <c r="A254" s="6"/>
      <c r="B254" s="7">
        <v>481</v>
      </c>
      <c r="C254" s="6" t="s">
        <v>233</v>
      </c>
    </row>
    <row r="255" spans="1:3">
      <c r="A255" s="6"/>
      <c r="B255" s="7">
        <v>4812</v>
      </c>
      <c r="C255" s="6" t="s">
        <v>234</v>
      </c>
    </row>
    <row r="256" spans="1:3">
      <c r="A256" s="6"/>
      <c r="B256" s="7">
        <v>4818</v>
      </c>
      <c r="C256" s="6" t="s">
        <v>235</v>
      </c>
    </row>
    <row r="257" spans="1:3">
      <c r="A257" s="6"/>
      <c r="B257" s="7">
        <v>486</v>
      </c>
      <c r="C257" s="6" t="s">
        <v>236</v>
      </c>
    </row>
    <row r="258" spans="1:3">
      <c r="A258" s="6"/>
      <c r="B258" s="7">
        <v>487</v>
      </c>
      <c r="C258" s="6" t="s">
        <v>237</v>
      </c>
    </row>
    <row r="259" spans="1:3">
      <c r="A259" s="8">
        <v>49</v>
      </c>
      <c r="B259" s="7"/>
      <c r="C259" s="6" t="s">
        <v>238</v>
      </c>
    </row>
    <row r="260" spans="1:3">
      <c r="A260" s="6"/>
      <c r="B260" s="7">
        <v>491</v>
      </c>
      <c r="C260" s="6" t="s">
        <v>239</v>
      </c>
    </row>
    <row r="261" spans="1:3">
      <c r="A261" s="6"/>
      <c r="B261" s="7">
        <v>496</v>
      </c>
      <c r="C261" s="6" t="s">
        <v>240</v>
      </c>
    </row>
    <row r="262" spans="1:3">
      <c r="A262" s="6"/>
      <c r="B262" s="7"/>
      <c r="C262" s="6"/>
    </row>
    <row r="263" spans="1:3">
      <c r="A263" s="6"/>
      <c r="B263" s="7"/>
      <c r="C263" s="8" t="s">
        <v>241</v>
      </c>
    </row>
    <row r="264" spans="1:3">
      <c r="A264" s="6"/>
      <c r="B264" s="7"/>
      <c r="C264" s="6"/>
    </row>
    <row r="265" spans="1:3">
      <c r="A265" s="8">
        <v>50</v>
      </c>
      <c r="B265" s="7"/>
      <c r="C265" s="6" t="s">
        <v>242</v>
      </c>
    </row>
    <row r="266" spans="1:3">
      <c r="A266" s="6"/>
      <c r="B266" s="7">
        <v>503</v>
      </c>
      <c r="C266" s="6" t="s">
        <v>116</v>
      </c>
    </row>
    <row r="267" spans="1:3">
      <c r="A267" s="6"/>
      <c r="B267" s="7">
        <v>5031</v>
      </c>
      <c r="C267" s="6" t="s">
        <v>243</v>
      </c>
    </row>
    <row r="268" spans="1:3">
      <c r="A268" s="6"/>
      <c r="B268" s="7">
        <v>5035</v>
      </c>
      <c r="C268" s="6" t="s">
        <v>244</v>
      </c>
    </row>
    <row r="269" spans="1:3">
      <c r="A269" s="6"/>
      <c r="B269" s="7">
        <v>506</v>
      </c>
      <c r="C269" s="6" t="s">
        <v>118</v>
      </c>
    </row>
    <row r="270" spans="1:3">
      <c r="A270" s="6"/>
      <c r="B270" s="7">
        <v>5061</v>
      </c>
      <c r="C270" s="6" t="s">
        <v>243</v>
      </c>
    </row>
    <row r="271" spans="1:3">
      <c r="A271" s="6"/>
      <c r="B271" s="7">
        <v>5065</v>
      </c>
      <c r="C271" s="6" t="s">
        <v>244</v>
      </c>
    </row>
    <row r="272" spans="1:3">
      <c r="A272" s="6"/>
      <c r="B272" s="7">
        <v>507</v>
      </c>
      <c r="C272" s="6" t="s">
        <v>245</v>
      </c>
    </row>
    <row r="273" spans="1:3">
      <c r="A273" s="6"/>
      <c r="B273" s="7">
        <v>508</v>
      </c>
      <c r="C273" s="6" t="s">
        <v>246</v>
      </c>
    </row>
    <row r="274" spans="1:3">
      <c r="A274" s="6"/>
      <c r="B274" s="7">
        <v>5081</v>
      </c>
      <c r="C274" s="6" t="s">
        <v>247</v>
      </c>
    </row>
    <row r="275" spans="1:3">
      <c r="A275" s="6"/>
      <c r="B275" s="7">
        <v>5088</v>
      </c>
      <c r="C275" s="6" t="s">
        <v>248</v>
      </c>
    </row>
    <row r="276" spans="1:3">
      <c r="A276" s="8">
        <v>51</v>
      </c>
      <c r="B276" s="7"/>
      <c r="C276" s="6" t="s">
        <v>249</v>
      </c>
    </row>
    <row r="277" spans="1:3">
      <c r="A277" s="6"/>
      <c r="B277" s="7">
        <v>512</v>
      </c>
      <c r="C277" s="6" t="s">
        <v>250</v>
      </c>
    </row>
    <row r="278" spans="1:3">
      <c r="A278" s="6"/>
      <c r="B278" s="7">
        <v>514</v>
      </c>
      <c r="C278" s="6" t="s">
        <v>251</v>
      </c>
    </row>
    <row r="279" spans="1:3">
      <c r="A279" s="6"/>
      <c r="B279" s="7">
        <v>515</v>
      </c>
      <c r="C279" s="6" t="s">
        <v>252</v>
      </c>
    </row>
    <row r="280" spans="1:3">
      <c r="A280" s="6"/>
      <c r="B280" s="7">
        <v>517</v>
      </c>
      <c r="C280" s="6" t="s">
        <v>253</v>
      </c>
    </row>
    <row r="281" spans="1:3">
      <c r="A281" s="6"/>
      <c r="B281" s="7">
        <v>5171</v>
      </c>
      <c r="C281" s="6" t="s">
        <v>254</v>
      </c>
    </row>
    <row r="282" spans="1:3">
      <c r="A282" s="6"/>
      <c r="B282" s="7">
        <v>518</v>
      </c>
      <c r="C282" s="6" t="s">
        <v>255</v>
      </c>
    </row>
    <row r="283" spans="1:3">
      <c r="A283" s="6"/>
      <c r="B283" s="7">
        <v>5186</v>
      </c>
      <c r="C283" s="6" t="s">
        <v>256</v>
      </c>
    </row>
    <row r="284" spans="1:3">
      <c r="A284" s="6"/>
      <c r="B284" s="7">
        <v>5187</v>
      </c>
      <c r="C284" s="6" t="s">
        <v>257</v>
      </c>
    </row>
    <row r="285" spans="1:3">
      <c r="A285" s="8">
        <v>53</v>
      </c>
      <c r="B285" s="7"/>
      <c r="C285" s="6" t="s">
        <v>258</v>
      </c>
    </row>
    <row r="286" spans="1:3">
      <c r="A286" s="6"/>
      <c r="B286" s="7">
        <v>531</v>
      </c>
      <c r="C286" s="6" t="s">
        <v>259</v>
      </c>
    </row>
    <row r="287" spans="1:3">
      <c r="A287" s="6"/>
      <c r="B287" s="7">
        <v>532</v>
      </c>
      <c r="C287" s="6" t="s">
        <v>260</v>
      </c>
    </row>
    <row r="288" spans="1:3">
      <c r="A288" s="8">
        <v>54</v>
      </c>
      <c r="B288" s="7"/>
      <c r="C288" s="6" t="s">
        <v>261</v>
      </c>
    </row>
    <row r="289" spans="1:3">
      <c r="A289" s="6"/>
      <c r="B289" s="7">
        <v>541</v>
      </c>
      <c r="C289" s="6" t="s">
        <v>262</v>
      </c>
    </row>
    <row r="290" spans="1:3">
      <c r="A290" s="6"/>
      <c r="B290" s="7">
        <v>542</v>
      </c>
      <c r="C290" s="6" t="s">
        <v>263</v>
      </c>
    </row>
    <row r="291" spans="1:3">
      <c r="A291" s="8">
        <v>58</v>
      </c>
      <c r="B291" s="7"/>
      <c r="C291" s="6" t="s">
        <v>264</v>
      </c>
    </row>
    <row r="292" spans="1:3">
      <c r="A292" s="6"/>
      <c r="B292" s="7">
        <v>581</v>
      </c>
      <c r="C292" s="6" t="s">
        <v>265</v>
      </c>
    </row>
    <row r="293" spans="1:3">
      <c r="A293" s="8">
        <v>59</v>
      </c>
      <c r="B293" s="7"/>
      <c r="C293" s="6" t="s">
        <v>266</v>
      </c>
    </row>
    <row r="294" spans="1:3">
      <c r="A294" s="6"/>
      <c r="B294" s="7">
        <v>590</v>
      </c>
      <c r="C294" s="6" t="s">
        <v>267</v>
      </c>
    </row>
    <row r="295" spans="1:3">
      <c r="A295" s="6"/>
      <c r="B295" s="7"/>
      <c r="C295" s="6"/>
    </row>
    <row r="296" spans="1:3">
      <c r="A296" s="6"/>
      <c r="B296" s="7"/>
      <c r="C296" s="8" t="s">
        <v>268</v>
      </c>
    </row>
    <row r="297" spans="1:3">
      <c r="A297" s="6"/>
      <c r="B297" s="7"/>
      <c r="C297" s="6"/>
    </row>
    <row r="298" spans="1:3">
      <c r="A298" s="8">
        <v>60</v>
      </c>
      <c r="B298" s="7"/>
      <c r="C298" s="6" t="s">
        <v>269</v>
      </c>
    </row>
    <row r="299" spans="1:3">
      <c r="A299" s="6"/>
      <c r="B299" s="7">
        <v>601</v>
      </c>
      <c r="C299" s="6" t="s">
        <v>270</v>
      </c>
    </row>
    <row r="300" spans="1:3">
      <c r="A300" s="6"/>
      <c r="B300" s="7">
        <v>602</v>
      </c>
      <c r="C300" s="6" t="s">
        <v>271</v>
      </c>
    </row>
    <row r="301" spans="1:3">
      <c r="A301" s="6"/>
      <c r="B301" s="7">
        <v>604</v>
      </c>
      <c r="C301" s="6" t="s">
        <v>272</v>
      </c>
    </row>
    <row r="302" spans="1:3">
      <c r="A302" s="6"/>
      <c r="B302" s="7">
        <v>6051</v>
      </c>
      <c r="C302" s="6" t="s">
        <v>273</v>
      </c>
    </row>
    <row r="303" spans="1:3">
      <c r="A303" s="6"/>
      <c r="B303" s="7">
        <v>606</v>
      </c>
      <c r="C303" s="6" t="s">
        <v>274</v>
      </c>
    </row>
    <row r="304" spans="1:3">
      <c r="A304" s="6"/>
      <c r="B304" s="7">
        <v>6061</v>
      </c>
      <c r="C304" s="6" t="s">
        <v>504</v>
      </c>
    </row>
    <row r="305" spans="1:3">
      <c r="A305" s="6"/>
      <c r="B305" s="7">
        <v>6063</v>
      </c>
      <c r="C305" s="6" t="s">
        <v>275</v>
      </c>
    </row>
    <row r="306" spans="1:3">
      <c r="A306" s="6"/>
      <c r="B306" s="7">
        <v>6064</v>
      </c>
      <c r="C306" s="6" t="s">
        <v>276</v>
      </c>
    </row>
    <row r="307" spans="1:3">
      <c r="A307" s="6"/>
      <c r="B307" s="7">
        <v>6068</v>
      </c>
      <c r="C307" s="6" t="s">
        <v>277</v>
      </c>
    </row>
    <row r="308" spans="1:3">
      <c r="A308" s="6"/>
      <c r="B308" s="7">
        <v>607</v>
      </c>
      <c r="C308" s="6" t="s">
        <v>278</v>
      </c>
    </row>
    <row r="309" spans="1:3">
      <c r="A309" s="6"/>
      <c r="B309" s="7">
        <v>6071</v>
      </c>
      <c r="C309" s="6" t="s">
        <v>279</v>
      </c>
    </row>
    <row r="310" spans="1:3">
      <c r="A310" s="6"/>
      <c r="B310" s="7">
        <v>6072</v>
      </c>
      <c r="C310" s="6" t="s">
        <v>280</v>
      </c>
    </row>
    <row r="311" spans="1:3">
      <c r="A311" s="6"/>
      <c r="B311" s="7">
        <v>609</v>
      </c>
      <c r="C311" s="6" t="s">
        <v>281</v>
      </c>
    </row>
    <row r="312" spans="1:3">
      <c r="A312" s="6"/>
      <c r="B312" s="7">
        <v>603</v>
      </c>
      <c r="C312" s="6" t="s">
        <v>282</v>
      </c>
    </row>
    <row r="313" spans="1:3">
      <c r="A313" s="6"/>
      <c r="B313" s="7">
        <v>6031</v>
      </c>
      <c r="C313" s="6" t="s">
        <v>283</v>
      </c>
    </row>
    <row r="314" spans="1:3">
      <c r="A314" s="6"/>
      <c r="B314" s="7">
        <v>6032</v>
      </c>
      <c r="C314" s="6" t="s">
        <v>284</v>
      </c>
    </row>
    <row r="315" spans="1:3">
      <c r="A315" s="6"/>
      <c r="B315" s="7">
        <v>6037</v>
      </c>
      <c r="C315" s="6" t="s">
        <v>285</v>
      </c>
    </row>
    <row r="316" spans="1:3">
      <c r="A316" s="114" t="s">
        <v>286</v>
      </c>
      <c r="B316" s="114"/>
      <c r="C316" s="6" t="s">
        <v>287</v>
      </c>
    </row>
    <row r="317" spans="1:3">
      <c r="A317" s="8">
        <v>61</v>
      </c>
      <c r="B317" s="7"/>
      <c r="C317" s="6" t="s">
        <v>288</v>
      </c>
    </row>
    <row r="318" spans="1:3">
      <c r="A318" s="6"/>
      <c r="B318" s="7">
        <v>611</v>
      </c>
      <c r="C318" s="6" t="s">
        <v>289</v>
      </c>
    </row>
    <row r="319" spans="1:3">
      <c r="A319" s="6"/>
      <c r="B319" s="7">
        <v>612</v>
      </c>
      <c r="C319" s="6" t="s">
        <v>290</v>
      </c>
    </row>
    <row r="320" spans="1:3">
      <c r="A320" s="6"/>
      <c r="B320" s="7">
        <v>6122</v>
      </c>
      <c r="C320" s="6" t="s">
        <v>291</v>
      </c>
    </row>
    <row r="321" spans="1:3">
      <c r="A321" s="6"/>
      <c r="B321" s="7">
        <v>613</v>
      </c>
      <c r="C321" s="6" t="s">
        <v>292</v>
      </c>
    </row>
    <row r="322" spans="1:3">
      <c r="A322" s="6"/>
      <c r="B322" s="7">
        <v>6132</v>
      </c>
      <c r="C322" s="6" t="s">
        <v>293</v>
      </c>
    </row>
    <row r="323" spans="1:3">
      <c r="A323" s="6"/>
      <c r="B323" s="7">
        <v>6135</v>
      </c>
      <c r="C323" s="6" t="s">
        <v>294</v>
      </c>
    </row>
    <row r="324" spans="1:3">
      <c r="A324" s="6"/>
      <c r="B324" s="7">
        <v>614</v>
      </c>
      <c r="C324" s="6" t="s">
        <v>295</v>
      </c>
    </row>
    <row r="325" spans="1:3">
      <c r="A325" s="6"/>
      <c r="B325" s="7">
        <v>615</v>
      </c>
      <c r="C325" s="6" t="s">
        <v>296</v>
      </c>
    </row>
    <row r="326" spans="1:3">
      <c r="A326" s="6"/>
      <c r="B326" s="7">
        <v>6152</v>
      </c>
      <c r="C326" s="6" t="s">
        <v>297</v>
      </c>
    </row>
    <row r="327" spans="1:3">
      <c r="A327" s="6"/>
      <c r="B327" s="7">
        <v>6155</v>
      </c>
      <c r="C327" s="6" t="s">
        <v>298</v>
      </c>
    </row>
    <row r="328" spans="1:3">
      <c r="A328" s="6"/>
      <c r="B328" s="7">
        <v>6156</v>
      </c>
      <c r="C328" s="6" t="s">
        <v>299</v>
      </c>
    </row>
    <row r="329" spans="1:3">
      <c r="A329" s="6"/>
      <c r="B329" s="7">
        <v>616</v>
      </c>
      <c r="C329" s="6" t="s">
        <v>300</v>
      </c>
    </row>
    <row r="330" spans="1:3">
      <c r="A330" s="6"/>
      <c r="B330" s="7">
        <v>6161</v>
      </c>
      <c r="C330" s="6" t="s">
        <v>301</v>
      </c>
    </row>
    <row r="331" spans="1:3">
      <c r="A331" s="6"/>
      <c r="B331" s="7">
        <v>6162</v>
      </c>
      <c r="C331" s="6" t="s">
        <v>302</v>
      </c>
    </row>
    <row r="332" spans="1:3">
      <c r="A332" s="6"/>
      <c r="B332" s="7">
        <v>6168</v>
      </c>
      <c r="C332" s="6" t="s">
        <v>303</v>
      </c>
    </row>
    <row r="333" spans="1:3">
      <c r="A333" s="6"/>
      <c r="B333" s="7">
        <v>617</v>
      </c>
      <c r="C333" s="6" t="s">
        <v>304</v>
      </c>
    </row>
    <row r="334" spans="1:3">
      <c r="A334" s="6"/>
      <c r="B334" s="7">
        <v>618</v>
      </c>
      <c r="C334" s="6" t="s">
        <v>305</v>
      </c>
    </row>
    <row r="335" spans="1:3">
      <c r="A335" s="6"/>
      <c r="B335" s="7">
        <v>6181</v>
      </c>
      <c r="C335" s="6" t="s">
        <v>306</v>
      </c>
    </row>
    <row r="336" spans="1:3">
      <c r="A336" s="6"/>
      <c r="B336" s="7">
        <v>6183</v>
      </c>
      <c r="C336" s="6" t="s">
        <v>307</v>
      </c>
    </row>
    <row r="337" spans="1:3">
      <c r="A337" s="6"/>
      <c r="B337" s="7">
        <v>6185</v>
      </c>
      <c r="C337" s="6" t="s">
        <v>308</v>
      </c>
    </row>
    <row r="338" spans="1:3">
      <c r="A338" s="6"/>
      <c r="B338" s="7">
        <v>619</v>
      </c>
      <c r="C338" s="6" t="s">
        <v>309</v>
      </c>
    </row>
    <row r="339" spans="1:3">
      <c r="A339" s="8">
        <v>62</v>
      </c>
      <c r="B339" s="7"/>
      <c r="C339" s="6" t="s">
        <v>310</v>
      </c>
    </row>
    <row r="340" spans="1:3">
      <c r="A340" s="6"/>
      <c r="B340" s="7">
        <v>621</v>
      </c>
      <c r="C340" s="6" t="s">
        <v>311</v>
      </c>
    </row>
    <row r="341" spans="1:3">
      <c r="A341" s="6"/>
      <c r="B341" s="7">
        <v>622</v>
      </c>
      <c r="C341" s="6" t="s">
        <v>312</v>
      </c>
    </row>
    <row r="342" spans="1:3">
      <c r="A342" s="6"/>
      <c r="B342" s="7">
        <v>6226</v>
      </c>
      <c r="C342" s="6" t="s">
        <v>313</v>
      </c>
    </row>
    <row r="343" spans="1:3">
      <c r="A343" s="6"/>
      <c r="B343" s="7">
        <v>6227</v>
      </c>
      <c r="C343" s="6" t="s">
        <v>314</v>
      </c>
    </row>
    <row r="344" spans="1:3">
      <c r="A344" s="6"/>
      <c r="B344" s="7">
        <v>623</v>
      </c>
      <c r="C344" s="6" t="s">
        <v>315</v>
      </c>
    </row>
    <row r="345" spans="1:3">
      <c r="A345" s="6"/>
      <c r="B345" s="7">
        <v>6231</v>
      </c>
      <c r="C345" s="6" t="s">
        <v>316</v>
      </c>
    </row>
    <row r="346" spans="1:3">
      <c r="A346" s="6"/>
      <c r="B346" s="7">
        <v>6233</v>
      </c>
      <c r="C346" s="6" t="s">
        <v>317</v>
      </c>
    </row>
    <row r="347" spans="1:3">
      <c r="A347" s="6"/>
      <c r="B347" s="7">
        <v>6236</v>
      </c>
      <c r="C347" s="6" t="s">
        <v>318</v>
      </c>
    </row>
    <row r="348" spans="1:3">
      <c r="A348" s="6"/>
      <c r="B348" s="7">
        <v>6237</v>
      </c>
      <c r="C348" s="6" t="s">
        <v>319</v>
      </c>
    </row>
    <row r="349" spans="1:3">
      <c r="A349" s="6"/>
      <c r="B349" s="7">
        <v>6238</v>
      </c>
      <c r="C349" s="6" t="s">
        <v>320</v>
      </c>
    </row>
    <row r="350" spans="1:3">
      <c r="A350" s="6"/>
      <c r="B350" s="7">
        <v>624</v>
      </c>
      <c r="C350" s="6" t="s">
        <v>321</v>
      </c>
    </row>
    <row r="351" spans="1:3">
      <c r="A351" s="6"/>
      <c r="B351" s="7">
        <v>6241</v>
      </c>
      <c r="C351" s="6" t="s">
        <v>322</v>
      </c>
    </row>
    <row r="352" spans="1:3">
      <c r="A352" s="6"/>
      <c r="B352" s="7">
        <v>6243</v>
      </c>
      <c r="C352" s="6" t="s">
        <v>323</v>
      </c>
    </row>
    <row r="353" spans="1:3">
      <c r="A353" s="6"/>
      <c r="B353" s="7">
        <v>6247</v>
      </c>
      <c r="C353" s="6" t="s">
        <v>321</v>
      </c>
    </row>
    <row r="354" spans="1:3">
      <c r="A354" s="6"/>
      <c r="B354" s="7">
        <v>6248</v>
      </c>
      <c r="C354" s="6" t="s">
        <v>305</v>
      </c>
    </row>
    <row r="355" spans="1:3">
      <c r="A355" s="6"/>
      <c r="B355" s="7">
        <v>625</v>
      </c>
      <c r="C355" s="6" t="s">
        <v>324</v>
      </c>
    </row>
    <row r="356" spans="1:3">
      <c r="A356" s="6"/>
      <c r="B356" s="7">
        <v>6251</v>
      </c>
      <c r="C356" s="6" t="s">
        <v>325</v>
      </c>
    </row>
    <row r="357" spans="1:3">
      <c r="A357" s="6"/>
      <c r="B357" s="7">
        <v>6256</v>
      </c>
      <c r="C357" s="6" t="s">
        <v>326</v>
      </c>
    </row>
    <row r="358" spans="1:3">
      <c r="A358" s="6"/>
      <c r="B358" s="7">
        <v>6257</v>
      </c>
      <c r="C358" s="6" t="s">
        <v>327</v>
      </c>
    </row>
    <row r="359" spans="1:3">
      <c r="A359" s="6"/>
      <c r="B359" s="7">
        <v>626</v>
      </c>
      <c r="C359" s="6" t="s">
        <v>505</v>
      </c>
    </row>
    <row r="360" spans="1:3">
      <c r="A360" s="6"/>
      <c r="B360" s="7">
        <v>627</v>
      </c>
      <c r="C360" s="6" t="s">
        <v>328</v>
      </c>
    </row>
    <row r="361" spans="1:3">
      <c r="A361" s="6"/>
      <c r="B361" s="7">
        <v>628</v>
      </c>
      <c r="C361" s="6" t="s">
        <v>305</v>
      </c>
    </row>
    <row r="362" spans="1:3">
      <c r="A362" s="6"/>
      <c r="B362" s="7">
        <v>6281</v>
      </c>
      <c r="C362" s="6" t="s">
        <v>329</v>
      </c>
    </row>
    <row r="363" spans="1:3">
      <c r="A363" s="6"/>
      <c r="B363" s="7">
        <v>6284</v>
      </c>
      <c r="C363" s="6" t="s">
        <v>330</v>
      </c>
    </row>
    <row r="364" spans="1:3">
      <c r="A364" s="6"/>
      <c r="B364" s="7">
        <v>629</v>
      </c>
      <c r="C364" s="6" t="s">
        <v>331</v>
      </c>
    </row>
    <row r="365" spans="1:3">
      <c r="A365" s="8">
        <v>63</v>
      </c>
      <c r="B365" s="7"/>
      <c r="C365" s="6" t="s">
        <v>332</v>
      </c>
    </row>
    <row r="366" spans="1:3">
      <c r="A366" s="6"/>
      <c r="B366" s="7">
        <v>631</v>
      </c>
      <c r="C366" s="6" t="s">
        <v>211</v>
      </c>
    </row>
    <row r="367" spans="1:3">
      <c r="A367" s="6"/>
      <c r="B367" s="7">
        <v>6311</v>
      </c>
      <c r="C367" s="6" t="s">
        <v>212</v>
      </c>
    </row>
    <row r="368" spans="1:3">
      <c r="A368" s="6"/>
      <c r="B368" s="7">
        <v>6313</v>
      </c>
      <c r="C368" s="6" t="s">
        <v>213</v>
      </c>
    </row>
    <row r="369" spans="1:3">
      <c r="A369" s="6"/>
      <c r="B369" s="7">
        <v>6314</v>
      </c>
      <c r="C369" s="6" t="s">
        <v>214</v>
      </c>
    </row>
    <row r="370" spans="1:3">
      <c r="A370" s="6"/>
      <c r="B370" s="7">
        <v>633</v>
      </c>
      <c r="C370" s="6" t="s">
        <v>215</v>
      </c>
    </row>
    <row r="371" spans="1:3">
      <c r="A371" s="6"/>
      <c r="B371" s="7">
        <v>6331</v>
      </c>
      <c r="C371" s="6" t="s">
        <v>333</v>
      </c>
    </row>
    <row r="372" spans="1:3">
      <c r="A372" s="6"/>
      <c r="B372" s="7">
        <v>6333</v>
      </c>
      <c r="C372" s="6" t="s">
        <v>213</v>
      </c>
    </row>
    <row r="373" spans="1:3">
      <c r="A373" s="6"/>
      <c r="B373" s="7">
        <v>6334</v>
      </c>
      <c r="C373" s="6" t="s">
        <v>216</v>
      </c>
    </row>
    <row r="374" spans="1:3">
      <c r="A374" s="6"/>
      <c r="B374" s="7">
        <v>635</v>
      </c>
      <c r="C374" s="6" t="s">
        <v>217</v>
      </c>
    </row>
    <row r="375" spans="1:3">
      <c r="A375" s="6"/>
      <c r="B375" s="7">
        <v>6351</v>
      </c>
      <c r="C375" s="6" t="s">
        <v>334</v>
      </c>
    </row>
    <row r="376" spans="1:3">
      <c r="A376" s="6"/>
      <c r="B376" s="7">
        <v>63512</v>
      </c>
      <c r="C376" s="6" t="s">
        <v>335</v>
      </c>
    </row>
    <row r="377" spans="1:3">
      <c r="A377" s="6"/>
      <c r="B377" s="7">
        <v>63513</v>
      </c>
      <c r="C377" s="6" t="s">
        <v>336</v>
      </c>
    </row>
    <row r="378" spans="1:3">
      <c r="A378" s="6"/>
      <c r="B378" s="7">
        <v>63518</v>
      </c>
      <c r="C378" s="6" t="s">
        <v>337</v>
      </c>
    </row>
    <row r="379" spans="1:3">
      <c r="A379" s="6"/>
      <c r="B379" s="7">
        <v>6353</v>
      </c>
      <c r="C379" s="6" t="s">
        <v>338</v>
      </c>
    </row>
    <row r="380" spans="1:3">
      <c r="A380" s="6"/>
      <c r="B380" s="7">
        <v>6354</v>
      </c>
      <c r="C380" s="6" t="s">
        <v>339</v>
      </c>
    </row>
    <row r="381" spans="1:3">
      <c r="A381" s="6"/>
      <c r="B381" s="7">
        <v>6358</v>
      </c>
      <c r="C381" s="6" t="s">
        <v>340</v>
      </c>
    </row>
    <row r="382" spans="1:3">
      <c r="A382" s="6"/>
      <c r="B382" s="7">
        <v>637</v>
      </c>
      <c r="C382" s="6" t="s">
        <v>218</v>
      </c>
    </row>
    <row r="383" spans="1:3">
      <c r="A383" s="8">
        <v>64</v>
      </c>
      <c r="B383" s="7"/>
      <c r="C383" s="6" t="s">
        <v>341</v>
      </c>
    </row>
    <row r="384" spans="1:3">
      <c r="A384" s="6"/>
      <c r="B384" s="7">
        <v>641</v>
      </c>
      <c r="C384" s="6" t="s">
        <v>342</v>
      </c>
    </row>
    <row r="385" spans="1:3">
      <c r="A385" s="6"/>
      <c r="B385" s="7">
        <v>6411</v>
      </c>
      <c r="C385" s="6" t="s">
        <v>343</v>
      </c>
    </row>
    <row r="386" spans="1:3">
      <c r="A386" s="6"/>
      <c r="B386" s="7">
        <v>6412</v>
      </c>
      <c r="C386" s="6" t="s">
        <v>344</v>
      </c>
    </row>
    <row r="387" spans="1:3">
      <c r="A387" s="6"/>
      <c r="B387" s="7">
        <v>6413</v>
      </c>
      <c r="C387" s="6" t="s">
        <v>345</v>
      </c>
    </row>
    <row r="388" spans="1:3">
      <c r="A388" s="6"/>
      <c r="B388" s="7">
        <v>6414</v>
      </c>
      <c r="C388" s="6" t="s">
        <v>346</v>
      </c>
    </row>
    <row r="389" spans="1:3">
      <c r="A389" s="6"/>
      <c r="B389" s="7">
        <v>6415</v>
      </c>
      <c r="C389" s="6" t="s">
        <v>347</v>
      </c>
    </row>
    <row r="390" spans="1:3">
      <c r="A390" s="6"/>
      <c r="B390" s="7">
        <v>645</v>
      </c>
      <c r="C390" s="6" t="s">
        <v>348</v>
      </c>
    </row>
    <row r="391" spans="1:3">
      <c r="A391" s="6"/>
      <c r="B391" s="7">
        <v>6451</v>
      </c>
      <c r="C391" s="6" t="s">
        <v>349</v>
      </c>
    </row>
    <row r="392" spans="1:3">
      <c r="A392" s="6"/>
      <c r="B392" s="7">
        <v>6452</v>
      </c>
      <c r="C392" s="6" t="s">
        <v>350</v>
      </c>
    </row>
    <row r="393" spans="1:3">
      <c r="A393" s="6"/>
      <c r="B393" s="7">
        <v>6453</v>
      </c>
      <c r="C393" s="6" t="s">
        <v>351</v>
      </c>
    </row>
    <row r="394" spans="1:3">
      <c r="A394" s="6"/>
      <c r="B394" s="7">
        <v>6454</v>
      </c>
      <c r="C394" s="6" t="s">
        <v>352</v>
      </c>
    </row>
    <row r="395" spans="1:3">
      <c r="A395" s="6"/>
      <c r="B395" s="7">
        <v>6458</v>
      </c>
      <c r="C395" s="6" t="s">
        <v>353</v>
      </c>
    </row>
    <row r="396" spans="1:3">
      <c r="A396" s="6"/>
      <c r="B396" s="7">
        <v>647</v>
      </c>
      <c r="C396" s="6" t="s">
        <v>354</v>
      </c>
    </row>
    <row r="397" spans="1:3">
      <c r="A397" s="6"/>
      <c r="B397" s="7">
        <v>6472</v>
      </c>
      <c r="C397" s="6" t="s">
        <v>355</v>
      </c>
    </row>
    <row r="398" spans="1:3">
      <c r="A398" s="6"/>
      <c r="B398" s="7">
        <v>6475</v>
      </c>
      <c r="C398" s="6" t="s">
        <v>356</v>
      </c>
    </row>
    <row r="399" spans="1:3">
      <c r="A399" s="6"/>
      <c r="B399" s="7">
        <v>648</v>
      </c>
      <c r="C399" s="6" t="s">
        <v>357</v>
      </c>
    </row>
    <row r="400" spans="1:3">
      <c r="A400" s="8">
        <v>65</v>
      </c>
      <c r="B400" s="7"/>
      <c r="C400" s="6" t="s">
        <v>358</v>
      </c>
    </row>
    <row r="401" spans="1:3">
      <c r="A401" s="6"/>
      <c r="B401" s="7">
        <v>651</v>
      </c>
      <c r="C401" s="6" t="s">
        <v>359</v>
      </c>
    </row>
    <row r="402" spans="1:3">
      <c r="A402" s="6"/>
      <c r="B402" s="7">
        <v>6511</v>
      </c>
      <c r="C402" s="6" t="s">
        <v>360</v>
      </c>
    </row>
    <row r="403" spans="1:3">
      <c r="A403" s="6"/>
      <c r="B403" s="7">
        <v>6516</v>
      </c>
      <c r="C403" s="6" t="s">
        <v>361</v>
      </c>
    </row>
    <row r="404" spans="1:3">
      <c r="A404" s="6"/>
      <c r="B404" s="7">
        <v>6518</v>
      </c>
      <c r="C404" s="6" t="s">
        <v>362</v>
      </c>
    </row>
    <row r="405" spans="1:3">
      <c r="A405" s="6"/>
      <c r="B405" s="7">
        <v>654</v>
      </c>
      <c r="C405" s="6" t="s">
        <v>363</v>
      </c>
    </row>
    <row r="406" spans="1:3">
      <c r="A406" s="6"/>
      <c r="B406" s="7">
        <v>6541</v>
      </c>
      <c r="C406" s="6" t="s">
        <v>364</v>
      </c>
    </row>
    <row r="407" spans="1:3">
      <c r="A407" s="6"/>
      <c r="B407" s="7">
        <v>6544</v>
      </c>
      <c r="C407" s="6" t="s">
        <v>365</v>
      </c>
    </row>
    <row r="408" spans="1:3">
      <c r="A408" s="6"/>
      <c r="B408" s="7">
        <v>657</v>
      </c>
      <c r="C408" s="6" t="s">
        <v>366</v>
      </c>
    </row>
    <row r="409" spans="1:3">
      <c r="A409" s="6"/>
      <c r="B409" s="7">
        <v>6571</v>
      </c>
      <c r="C409" s="6" t="s">
        <v>367</v>
      </c>
    </row>
    <row r="410" spans="1:3">
      <c r="A410" s="6"/>
      <c r="B410" s="7">
        <v>658</v>
      </c>
      <c r="C410" s="6" t="s">
        <v>368</v>
      </c>
    </row>
    <row r="411" spans="1:3">
      <c r="A411" s="6"/>
      <c r="B411" s="7">
        <v>6586</v>
      </c>
      <c r="C411" s="6" t="s">
        <v>369</v>
      </c>
    </row>
    <row r="412" spans="1:3">
      <c r="A412" s="8">
        <v>66</v>
      </c>
      <c r="B412" s="7"/>
      <c r="C412" s="6" t="s">
        <v>370</v>
      </c>
    </row>
    <row r="413" spans="1:3">
      <c r="A413" s="6"/>
      <c r="B413" s="7">
        <v>661</v>
      </c>
      <c r="C413" s="6" t="s">
        <v>371</v>
      </c>
    </row>
    <row r="414" spans="1:3">
      <c r="A414" s="6"/>
      <c r="B414" s="7">
        <v>6611</v>
      </c>
      <c r="C414" s="6" t="s">
        <v>372</v>
      </c>
    </row>
    <row r="415" spans="1:3">
      <c r="A415" s="6"/>
      <c r="B415" s="7">
        <v>6616</v>
      </c>
      <c r="C415" s="6" t="s">
        <v>373</v>
      </c>
    </row>
    <row r="416" spans="1:3">
      <c r="A416" s="6"/>
      <c r="B416" s="7">
        <v>6618</v>
      </c>
      <c r="C416" s="6" t="s">
        <v>374</v>
      </c>
    </row>
    <row r="417" spans="1:3">
      <c r="A417" s="6"/>
      <c r="B417" s="7">
        <v>666</v>
      </c>
      <c r="C417" s="6" t="s">
        <v>375</v>
      </c>
    </row>
    <row r="418" spans="1:3">
      <c r="A418" s="6"/>
      <c r="B418" s="7">
        <v>667</v>
      </c>
      <c r="C418" s="6" t="s">
        <v>376</v>
      </c>
    </row>
    <row r="419" spans="1:3">
      <c r="A419" s="8">
        <v>67</v>
      </c>
      <c r="B419" s="7"/>
      <c r="C419" s="6" t="s">
        <v>377</v>
      </c>
    </row>
    <row r="420" spans="1:3">
      <c r="A420" s="6"/>
      <c r="B420" s="7">
        <v>671</v>
      </c>
      <c r="C420" s="6" t="s">
        <v>378</v>
      </c>
    </row>
    <row r="421" spans="1:3">
      <c r="A421" s="6"/>
      <c r="B421" s="7">
        <v>6712</v>
      </c>
      <c r="C421" s="6" t="s">
        <v>379</v>
      </c>
    </row>
    <row r="422" spans="1:3">
      <c r="A422" s="6"/>
      <c r="B422" s="7">
        <v>6713</v>
      </c>
      <c r="C422" s="6" t="s">
        <v>380</v>
      </c>
    </row>
    <row r="423" spans="1:3">
      <c r="A423" s="6"/>
      <c r="B423" s="7">
        <v>6714</v>
      </c>
      <c r="C423" s="6" t="s">
        <v>381</v>
      </c>
    </row>
    <row r="424" spans="1:3">
      <c r="A424" s="6"/>
      <c r="B424" s="7">
        <v>6717</v>
      </c>
      <c r="C424" s="6" t="s">
        <v>382</v>
      </c>
    </row>
    <row r="425" spans="1:3">
      <c r="A425" s="6"/>
      <c r="B425" s="7">
        <v>6718</v>
      </c>
      <c r="C425" s="6" t="s">
        <v>383</v>
      </c>
    </row>
    <row r="426" spans="1:3">
      <c r="A426" s="6"/>
      <c r="B426" s="7">
        <v>672</v>
      </c>
      <c r="C426" s="6" t="s">
        <v>384</v>
      </c>
    </row>
    <row r="427" spans="1:3">
      <c r="A427" s="6"/>
      <c r="B427" s="7">
        <v>675</v>
      </c>
      <c r="C427" s="6" t="s">
        <v>385</v>
      </c>
    </row>
    <row r="428" spans="1:3">
      <c r="A428" s="6"/>
      <c r="B428" s="7">
        <v>6751</v>
      </c>
      <c r="C428" s="6" t="s">
        <v>386</v>
      </c>
    </row>
    <row r="429" spans="1:3">
      <c r="A429" s="6"/>
      <c r="B429" s="7">
        <v>6752</v>
      </c>
      <c r="C429" s="6" t="s">
        <v>387</v>
      </c>
    </row>
    <row r="430" spans="1:3">
      <c r="A430" s="6"/>
      <c r="B430" s="7">
        <v>6756</v>
      </c>
      <c r="C430" s="6" t="s">
        <v>388</v>
      </c>
    </row>
    <row r="431" spans="1:3">
      <c r="A431" s="6"/>
      <c r="B431" s="7">
        <v>678</v>
      </c>
      <c r="C431" s="6" t="s">
        <v>389</v>
      </c>
    </row>
    <row r="432" spans="1:3">
      <c r="A432" s="8">
        <v>68</v>
      </c>
      <c r="B432" s="7"/>
      <c r="C432" s="6" t="s">
        <v>390</v>
      </c>
    </row>
    <row r="433" spans="1:3">
      <c r="A433" s="6"/>
      <c r="B433" s="7">
        <v>681</v>
      </c>
      <c r="C433" s="6" t="s">
        <v>391</v>
      </c>
    </row>
    <row r="434" spans="1:3">
      <c r="A434" s="6"/>
      <c r="B434" s="7">
        <v>6811</v>
      </c>
      <c r="C434" s="6" t="s">
        <v>392</v>
      </c>
    </row>
    <row r="435" spans="1:3">
      <c r="A435" s="6"/>
      <c r="B435" s="7">
        <v>68111</v>
      </c>
      <c r="C435" s="6" t="s">
        <v>393</v>
      </c>
    </row>
    <row r="436" spans="1:3">
      <c r="A436" s="6"/>
      <c r="B436" s="7">
        <v>68112</v>
      </c>
      <c r="C436" s="6" t="s">
        <v>394</v>
      </c>
    </row>
    <row r="437" spans="1:3">
      <c r="A437" s="6"/>
      <c r="B437" s="7">
        <v>6812</v>
      </c>
      <c r="C437" s="6" t="s">
        <v>395</v>
      </c>
    </row>
    <row r="438" spans="1:3">
      <c r="A438" s="6"/>
      <c r="B438" s="7">
        <v>6815</v>
      </c>
      <c r="C438" s="6" t="s">
        <v>396</v>
      </c>
    </row>
    <row r="439" spans="1:3">
      <c r="A439" s="6"/>
      <c r="B439" s="7">
        <v>6816</v>
      </c>
      <c r="C439" s="6" t="s">
        <v>397</v>
      </c>
    </row>
    <row r="440" spans="1:3" ht="30">
      <c r="A440" s="6"/>
      <c r="B440" s="7">
        <v>6817</v>
      </c>
      <c r="C440" s="6" t="s">
        <v>398</v>
      </c>
    </row>
    <row r="441" spans="1:3">
      <c r="A441" s="6"/>
      <c r="B441" s="7">
        <v>686</v>
      </c>
      <c r="C441" s="6" t="s">
        <v>399</v>
      </c>
    </row>
    <row r="442" spans="1:3">
      <c r="A442" s="6"/>
      <c r="B442" s="7">
        <v>6866</v>
      </c>
      <c r="C442" s="6" t="s">
        <v>400</v>
      </c>
    </row>
    <row r="443" spans="1:3">
      <c r="A443" s="6"/>
      <c r="B443" s="7">
        <v>68662</v>
      </c>
      <c r="C443" s="6" t="s">
        <v>401</v>
      </c>
    </row>
    <row r="444" spans="1:3">
      <c r="A444" s="6"/>
      <c r="B444" s="7">
        <v>68665</v>
      </c>
      <c r="C444" s="6" t="s">
        <v>402</v>
      </c>
    </row>
    <row r="445" spans="1:3">
      <c r="A445" s="6"/>
      <c r="B445" s="7">
        <v>687</v>
      </c>
      <c r="C445" s="6" t="s">
        <v>403</v>
      </c>
    </row>
    <row r="446" spans="1:3">
      <c r="A446" s="6"/>
      <c r="B446" s="7">
        <v>6871</v>
      </c>
      <c r="C446" s="6" t="s">
        <v>404</v>
      </c>
    </row>
    <row r="447" spans="1:3">
      <c r="A447" s="6"/>
      <c r="B447" s="7">
        <v>6876</v>
      </c>
      <c r="C447" s="6" t="s">
        <v>405</v>
      </c>
    </row>
    <row r="448" spans="1:3">
      <c r="A448" s="6"/>
      <c r="B448" s="7">
        <v>689</v>
      </c>
      <c r="C448" s="6" t="s">
        <v>406</v>
      </c>
    </row>
    <row r="449" spans="1:3">
      <c r="A449" s="6"/>
      <c r="B449" s="7">
        <v>6894</v>
      </c>
      <c r="C449" s="6" t="s">
        <v>407</v>
      </c>
    </row>
    <row r="450" spans="1:3">
      <c r="A450" s="6"/>
      <c r="B450" s="7">
        <v>6895</v>
      </c>
      <c r="C450" s="6" t="s">
        <v>408</v>
      </c>
    </row>
    <row r="451" spans="1:3">
      <c r="A451" s="6"/>
      <c r="B451" s="7">
        <v>6897</v>
      </c>
      <c r="C451" s="6" t="s">
        <v>409</v>
      </c>
    </row>
    <row r="452" spans="1:3">
      <c r="A452" s="8">
        <v>69</v>
      </c>
      <c r="B452" s="7"/>
      <c r="C452" s="6" t="s">
        <v>410</v>
      </c>
    </row>
    <row r="453" spans="1:3">
      <c r="A453" s="6"/>
      <c r="B453" s="7">
        <v>695</v>
      </c>
      <c r="C453" s="6" t="s">
        <v>411</v>
      </c>
    </row>
    <row r="454" spans="1:3">
      <c r="A454" s="6"/>
      <c r="B454" s="7"/>
      <c r="C454" s="6"/>
    </row>
    <row r="455" spans="1:3">
      <c r="A455" s="6"/>
      <c r="B455" s="7" t="s">
        <v>412</v>
      </c>
      <c r="C455" s="6" t="s">
        <v>413</v>
      </c>
    </row>
    <row r="456" spans="1:3">
      <c r="A456" s="6"/>
      <c r="B456" s="7" t="s">
        <v>414</v>
      </c>
      <c r="C456" s="6" t="s">
        <v>415</v>
      </c>
    </row>
    <row r="457" spans="1:3">
      <c r="A457" s="6"/>
      <c r="B457" s="7"/>
      <c r="C457" s="6"/>
    </row>
    <row r="458" spans="1:3">
      <c r="A458" s="6"/>
      <c r="B458" s="7"/>
      <c r="C458" s="8" t="s">
        <v>416</v>
      </c>
    </row>
    <row r="459" spans="1:3">
      <c r="A459" s="6"/>
      <c r="B459" s="7"/>
      <c r="C459" s="6"/>
    </row>
    <row r="460" spans="1:3">
      <c r="A460" s="8">
        <v>70</v>
      </c>
      <c r="B460" s="7"/>
      <c r="C460" s="6" t="s">
        <v>417</v>
      </c>
    </row>
    <row r="461" spans="1:3">
      <c r="A461" s="6"/>
      <c r="B461" s="7">
        <v>701</v>
      </c>
      <c r="C461" s="6" t="s">
        <v>418</v>
      </c>
    </row>
    <row r="462" spans="1:3">
      <c r="A462" s="6"/>
      <c r="B462" s="7"/>
      <c r="C462" s="6"/>
    </row>
    <row r="463" spans="1:3">
      <c r="A463" s="6"/>
      <c r="B463" s="7">
        <v>70601</v>
      </c>
      <c r="C463" s="6" t="s">
        <v>419</v>
      </c>
    </row>
    <row r="464" spans="1:3">
      <c r="A464" s="6"/>
      <c r="B464" s="7">
        <v>70602</v>
      </c>
      <c r="C464" s="6" t="s">
        <v>420</v>
      </c>
    </row>
    <row r="465" spans="1:3">
      <c r="A465" s="6"/>
      <c r="B465" s="7">
        <v>70603</v>
      </c>
      <c r="C465" s="6" t="s">
        <v>421</v>
      </c>
    </row>
    <row r="466" spans="1:3">
      <c r="A466" s="6"/>
      <c r="B466" s="7">
        <v>70604</v>
      </c>
      <c r="C466" s="6" t="s">
        <v>422</v>
      </c>
    </row>
    <row r="467" spans="1:3">
      <c r="A467" s="6"/>
      <c r="B467" s="7">
        <v>70605</v>
      </c>
      <c r="C467" s="6" t="s">
        <v>423</v>
      </c>
    </row>
    <row r="468" spans="1:3">
      <c r="A468" s="6"/>
      <c r="B468" s="7">
        <v>70606</v>
      </c>
      <c r="C468" s="6" t="s">
        <v>424</v>
      </c>
    </row>
    <row r="469" spans="1:3">
      <c r="A469" s="6"/>
      <c r="B469" s="7">
        <v>70607</v>
      </c>
      <c r="C469" s="6" t="s">
        <v>425</v>
      </c>
    </row>
    <row r="470" spans="1:3">
      <c r="A470" s="6"/>
      <c r="B470" s="7">
        <v>707</v>
      </c>
      <c r="C470" s="6" t="s">
        <v>426</v>
      </c>
    </row>
    <row r="471" spans="1:3">
      <c r="A471" s="6"/>
      <c r="B471" s="7">
        <v>708</v>
      </c>
      <c r="C471" s="6" t="s">
        <v>427</v>
      </c>
    </row>
    <row r="472" spans="1:3">
      <c r="A472" s="6"/>
      <c r="B472" s="7">
        <v>7081</v>
      </c>
      <c r="C472" s="6" t="s">
        <v>428</v>
      </c>
    </row>
    <row r="473" spans="1:3">
      <c r="A473" s="6"/>
      <c r="B473" s="7">
        <v>7083</v>
      </c>
      <c r="C473" s="6" t="s">
        <v>429</v>
      </c>
    </row>
    <row r="474" spans="1:3">
      <c r="A474" s="6"/>
      <c r="B474" s="7">
        <v>7084</v>
      </c>
      <c r="C474" s="6" t="s">
        <v>430</v>
      </c>
    </row>
    <row r="475" spans="1:3">
      <c r="A475" s="6"/>
      <c r="B475" s="7">
        <v>7088</v>
      </c>
      <c r="C475" s="6" t="s">
        <v>431</v>
      </c>
    </row>
    <row r="476" spans="1:3">
      <c r="A476" s="6"/>
      <c r="B476" s="7">
        <v>709</v>
      </c>
      <c r="C476" s="6" t="s">
        <v>432</v>
      </c>
    </row>
    <row r="477" spans="1:3">
      <c r="A477" s="8">
        <v>71</v>
      </c>
      <c r="B477" s="7"/>
      <c r="C477" s="6" t="s">
        <v>433</v>
      </c>
    </row>
    <row r="478" spans="1:3">
      <c r="A478" s="6"/>
      <c r="B478" s="7">
        <v>713</v>
      </c>
      <c r="C478" s="6" t="s">
        <v>434</v>
      </c>
    </row>
    <row r="479" spans="1:3">
      <c r="A479" s="6"/>
      <c r="B479" s="7">
        <v>7133</v>
      </c>
      <c r="C479" s="6" t="s">
        <v>435</v>
      </c>
    </row>
    <row r="480" spans="1:3">
      <c r="A480" s="6"/>
      <c r="B480" s="7">
        <v>7134</v>
      </c>
      <c r="C480" s="6" t="s">
        <v>436</v>
      </c>
    </row>
    <row r="481" spans="1:3">
      <c r="A481" s="6"/>
      <c r="B481" s="7">
        <v>7135</v>
      </c>
      <c r="C481" s="6" t="s">
        <v>437</v>
      </c>
    </row>
    <row r="482" spans="1:3">
      <c r="A482" s="8">
        <v>72</v>
      </c>
      <c r="B482" s="7"/>
      <c r="C482" s="6" t="s">
        <v>438</v>
      </c>
    </row>
    <row r="483" spans="1:3">
      <c r="A483" s="8">
        <v>74</v>
      </c>
      <c r="B483" s="7"/>
      <c r="C483" s="6" t="s">
        <v>439</v>
      </c>
    </row>
    <row r="484" spans="1:3">
      <c r="A484" s="8">
        <v>75</v>
      </c>
      <c r="B484" s="7"/>
      <c r="C484" s="6" t="s">
        <v>440</v>
      </c>
    </row>
    <row r="485" spans="1:3">
      <c r="A485" s="6"/>
      <c r="B485" s="7">
        <v>751</v>
      </c>
      <c r="C485" s="6" t="s">
        <v>359</v>
      </c>
    </row>
    <row r="486" spans="1:3">
      <c r="A486" s="6"/>
      <c r="B486" s="7">
        <v>754</v>
      </c>
      <c r="C486" s="6" t="s">
        <v>441</v>
      </c>
    </row>
    <row r="487" spans="1:3">
      <c r="A487" s="6"/>
      <c r="B487" s="7">
        <v>756</v>
      </c>
      <c r="C487" s="6" t="s">
        <v>419</v>
      </c>
    </row>
    <row r="488" spans="1:3">
      <c r="A488" s="6"/>
      <c r="B488" s="7">
        <v>757</v>
      </c>
      <c r="C488" s="6" t="s">
        <v>442</v>
      </c>
    </row>
    <row r="489" spans="1:3">
      <c r="A489" s="6"/>
      <c r="B489" s="7">
        <v>7571</v>
      </c>
      <c r="C489" s="6" t="s">
        <v>443</v>
      </c>
    </row>
    <row r="490" spans="1:3">
      <c r="A490" s="6"/>
      <c r="B490" s="7">
        <v>7573</v>
      </c>
      <c r="C490" s="6" t="s">
        <v>444</v>
      </c>
    </row>
    <row r="491" spans="1:3">
      <c r="A491" s="6"/>
      <c r="B491" s="7">
        <v>758</v>
      </c>
      <c r="C491" s="6" t="s">
        <v>445</v>
      </c>
    </row>
    <row r="492" spans="1:3">
      <c r="A492" s="6"/>
      <c r="B492" s="7" t="s">
        <v>446</v>
      </c>
      <c r="C492" s="6" t="s">
        <v>447</v>
      </c>
    </row>
    <row r="493" spans="1:3">
      <c r="A493" s="8">
        <v>76</v>
      </c>
      <c r="B493" s="7"/>
      <c r="C493" s="6" t="s">
        <v>448</v>
      </c>
    </row>
    <row r="494" spans="1:3">
      <c r="A494" s="6"/>
      <c r="B494" s="7">
        <v>761</v>
      </c>
      <c r="C494" s="6" t="s">
        <v>449</v>
      </c>
    </row>
    <row r="495" spans="1:3">
      <c r="A495" s="6"/>
      <c r="B495" s="7">
        <v>762</v>
      </c>
      <c r="C495" s="6" t="s">
        <v>450</v>
      </c>
    </row>
    <row r="496" spans="1:3">
      <c r="A496" s="6"/>
      <c r="B496" s="7">
        <v>7621</v>
      </c>
      <c r="C496" s="6" t="s">
        <v>451</v>
      </c>
    </row>
    <row r="497" spans="1:3">
      <c r="A497" s="6"/>
      <c r="B497" s="7">
        <v>7624</v>
      </c>
      <c r="C497" s="6" t="s">
        <v>452</v>
      </c>
    </row>
    <row r="498" spans="1:3">
      <c r="A498" s="6"/>
      <c r="B498" s="7">
        <v>764</v>
      </c>
      <c r="C498" s="6" t="s">
        <v>453</v>
      </c>
    </row>
    <row r="499" spans="1:3">
      <c r="A499" s="6"/>
      <c r="B499" s="7">
        <v>765</v>
      </c>
      <c r="C499" s="6" t="s">
        <v>454</v>
      </c>
    </row>
    <row r="500" spans="1:3">
      <c r="A500" s="6"/>
      <c r="B500" s="7">
        <v>766</v>
      </c>
      <c r="C500" s="6" t="s">
        <v>455</v>
      </c>
    </row>
    <row r="501" spans="1:3">
      <c r="A501" s="6"/>
      <c r="B501" s="7">
        <v>767</v>
      </c>
      <c r="C501" s="6" t="s">
        <v>456</v>
      </c>
    </row>
    <row r="502" spans="1:3">
      <c r="A502" s="6"/>
      <c r="B502" s="7">
        <v>768</v>
      </c>
      <c r="C502" s="6" t="s">
        <v>457</v>
      </c>
    </row>
    <row r="503" spans="1:3">
      <c r="A503" s="6"/>
      <c r="B503" s="7">
        <v>7681</v>
      </c>
      <c r="C503" s="6" t="s">
        <v>458</v>
      </c>
    </row>
    <row r="504" spans="1:3">
      <c r="A504" s="8">
        <v>77</v>
      </c>
      <c r="B504" s="7"/>
      <c r="C504" s="6" t="s">
        <v>459</v>
      </c>
    </row>
    <row r="505" spans="1:3">
      <c r="A505" s="6"/>
      <c r="B505" s="7">
        <v>771</v>
      </c>
      <c r="C505" s="6" t="s">
        <v>460</v>
      </c>
    </row>
    <row r="506" spans="1:3">
      <c r="A506" s="6"/>
      <c r="B506" s="7">
        <v>7713</v>
      </c>
      <c r="C506" s="6" t="s">
        <v>461</v>
      </c>
    </row>
    <row r="507" spans="1:3">
      <c r="A507" s="6"/>
      <c r="B507" s="7">
        <v>7714</v>
      </c>
      <c r="C507" s="6" t="s">
        <v>462</v>
      </c>
    </row>
    <row r="508" spans="1:3">
      <c r="A508" s="6"/>
      <c r="B508" s="7">
        <v>7715</v>
      </c>
      <c r="C508" s="6" t="s">
        <v>463</v>
      </c>
    </row>
    <row r="509" spans="1:3">
      <c r="A509" s="6"/>
      <c r="B509" s="7">
        <v>7717</v>
      </c>
      <c r="C509" s="6" t="s">
        <v>464</v>
      </c>
    </row>
    <row r="510" spans="1:3">
      <c r="A510" s="6"/>
      <c r="B510" s="7">
        <v>7718</v>
      </c>
      <c r="C510" s="6" t="s">
        <v>465</v>
      </c>
    </row>
    <row r="511" spans="1:3">
      <c r="A511" s="6"/>
      <c r="B511" s="7">
        <v>772</v>
      </c>
      <c r="C511" s="6" t="s">
        <v>466</v>
      </c>
    </row>
    <row r="512" spans="1:3">
      <c r="A512" s="6"/>
      <c r="B512" s="7">
        <v>775</v>
      </c>
      <c r="C512" s="6" t="s">
        <v>467</v>
      </c>
    </row>
    <row r="513" spans="1:3">
      <c r="A513" s="6"/>
      <c r="B513" s="7">
        <v>7751</v>
      </c>
      <c r="C513" s="6" t="s">
        <v>386</v>
      </c>
    </row>
    <row r="514" spans="1:3">
      <c r="A514" s="6"/>
      <c r="B514" s="7">
        <v>7752</v>
      </c>
      <c r="C514" s="6" t="s">
        <v>387</v>
      </c>
    </row>
    <row r="515" spans="1:3">
      <c r="A515" s="6"/>
      <c r="B515" s="7">
        <v>7756</v>
      </c>
      <c r="C515" s="6" t="s">
        <v>388</v>
      </c>
    </row>
    <row r="516" spans="1:3">
      <c r="A516" s="6"/>
      <c r="B516" s="7">
        <v>777</v>
      </c>
      <c r="C516" s="6" t="s">
        <v>468</v>
      </c>
    </row>
    <row r="517" spans="1:3">
      <c r="A517" s="6"/>
      <c r="B517" s="7">
        <v>778</v>
      </c>
      <c r="C517" s="6" t="s">
        <v>469</v>
      </c>
    </row>
    <row r="518" spans="1:3">
      <c r="A518" s="8">
        <v>78</v>
      </c>
      <c r="B518" s="7"/>
      <c r="C518" s="6" t="s">
        <v>470</v>
      </c>
    </row>
    <row r="519" spans="1:3">
      <c r="A519" s="6"/>
      <c r="B519" s="7">
        <v>781</v>
      </c>
      <c r="C519" s="6" t="s">
        <v>471</v>
      </c>
    </row>
    <row r="520" spans="1:3">
      <c r="A520" s="6"/>
      <c r="B520" s="7">
        <v>7811</v>
      </c>
      <c r="C520" s="6" t="s">
        <v>472</v>
      </c>
    </row>
    <row r="521" spans="1:3">
      <c r="A521" s="6"/>
      <c r="B521" s="7">
        <v>7815</v>
      </c>
      <c r="C521" s="6" t="s">
        <v>473</v>
      </c>
    </row>
    <row r="522" spans="1:3">
      <c r="A522" s="6"/>
      <c r="B522" s="7">
        <v>7816</v>
      </c>
      <c r="C522" s="6" t="s">
        <v>474</v>
      </c>
    </row>
    <row r="523" spans="1:3" ht="30">
      <c r="A523" s="6"/>
      <c r="B523" s="7">
        <v>7817</v>
      </c>
      <c r="C523" s="6" t="s">
        <v>475</v>
      </c>
    </row>
    <row r="524" spans="1:3">
      <c r="A524" s="6"/>
      <c r="B524" s="7">
        <v>786</v>
      </c>
      <c r="C524" s="6" t="s">
        <v>476</v>
      </c>
    </row>
    <row r="525" spans="1:3">
      <c r="A525" s="6"/>
      <c r="B525" s="7">
        <v>7866</v>
      </c>
      <c r="C525" s="6" t="s">
        <v>477</v>
      </c>
    </row>
    <row r="526" spans="1:3">
      <c r="A526" s="6"/>
      <c r="B526" s="7">
        <v>78662</v>
      </c>
      <c r="C526" s="6" t="s">
        <v>388</v>
      </c>
    </row>
    <row r="527" spans="1:3">
      <c r="A527" s="6"/>
      <c r="B527" s="7">
        <v>78665</v>
      </c>
      <c r="C527" s="6" t="s">
        <v>402</v>
      </c>
    </row>
    <row r="528" spans="1:3">
      <c r="A528" s="6"/>
      <c r="B528" s="7">
        <v>787</v>
      </c>
      <c r="C528" s="6" t="s">
        <v>478</v>
      </c>
    </row>
    <row r="529" spans="1:3">
      <c r="A529" s="6"/>
      <c r="B529" s="7">
        <v>7876</v>
      </c>
      <c r="C529" s="6" t="s">
        <v>479</v>
      </c>
    </row>
    <row r="530" spans="1:3">
      <c r="A530" s="6"/>
      <c r="B530" s="7">
        <v>789</v>
      </c>
      <c r="C530" s="6" t="s">
        <v>480</v>
      </c>
    </row>
    <row r="531" spans="1:3">
      <c r="A531" s="8">
        <v>79</v>
      </c>
      <c r="B531" s="7"/>
      <c r="C531" s="6" t="s">
        <v>481</v>
      </c>
    </row>
    <row r="532" spans="1:3">
      <c r="A532" s="6"/>
      <c r="B532" s="7">
        <v>791</v>
      </c>
      <c r="C532" s="6" t="s">
        <v>482</v>
      </c>
    </row>
    <row r="533" spans="1:3">
      <c r="A533" s="6"/>
      <c r="B533" s="7">
        <v>796</v>
      </c>
      <c r="C533" s="6" t="s">
        <v>483</v>
      </c>
    </row>
    <row r="534" spans="1:3">
      <c r="A534" s="6"/>
      <c r="B534" s="7">
        <v>797</v>
      </c>
      <c r="C534" s="6" t="s">
        <v>484</v>
      </c>
    </row>
    <row r="535" spans="1:3">
      <c r="A535" s="6"/>
      <c r="B535" s="7"/>
      <c r="C535" s="6"/>
    </row>
    <row r="536" spans="1:3">
      <c r="A536" s="6"/>
      <c r="B536" s="7"/>
      <c r="C536" s="8" t="s">
        <v>485</v>
      </c>
    </row>
    <row r="537" spans="1:3">
      <c r="A537" s="6"/>
      <c r="B537" s="7"/>
      <c r="C537" s="6"/>
    </row>
    <row r="538" spans="1:3">
      <c r="A538" s="8">
        <v>86</v>
      </c>
      <c r="B538" s="7"/>
      <c r="C538" s="6" t="s">
        <v>486</v>
      </c>
    </row>
    <row r="539" spans="1:3">
      <c r="A539" s="6"/>
      <c r="B539" s="7"/>
      <c r="C539" s="6" t="s">
        <v>487</v>
      </c>
    </row>
    <row r="540" spans="1:3">
      <c r="A540" s="6"/>
      <c r="B540" s="7">
        <v>860</v>
      </c>
      <c r="C540" s="6" t="s">
        <v>488</v>
      </c>
    </row>
    <row r="541" spans="1:3">
      <c r="A541" s="6"/>
      <c r="B541" s="7">
        <v>861</v>
      </c>
      <c r="C541" s="6" t="s">
        <v>489</v>
      </c>
    </row>
    <row r="542" spans="1:3">
      <c r="A542" s="6"/>
      <c r="B542" s="7">
        <v>8611</v>
      </c>
      <c r="C542" s="6" t="s">
        <v>490</v>
      </c>
    </row>
    <row r="543" spans="1:3">
      <c r="A543" s="6"/>
      <c r="B543" s="7">
        <v>8612</v>
      </c>
      <c r="C543" s="6" t="s">
        <v>491</v>
      </c>
    </row>
    <row r="544" spans="1:3">
      <c r="A544" s="6"/>
      <c r="B544" s="7">
        <v>862</v>
      </c>
      <c r="C544" s="6" t="s">
        <v>492</v>
      </c>
    </row>
    <row r="545" spans="1:3">
      <c r="A545" s="6"/>
      <c r="B545" s="7">
        <v>864</v>
      </c>
      <c r="C545" s="6" t="s">
        <v>493</v>
      </c>
    </row>
    <row r="546" spans="1:3">
      <c r="A546" s="8">
        <v>87</v>
      </c>
      <c r="B546" s="7"/>
      <c r="C546" s="6" t="s">
        <v>494</v>
      </c>
    </row>
    <row r="547" spans="1:3">
      <c r="A547" s="6"/>
      <c r="B547" s="7"/>
      <c r="C547" s="6" t="s">
        <v>495</v>
      </c>
    </row>
    <row r="548" spans="1:3">
      <c r="A548" s="6"/>
      <c r="B548" s="7">
        <v>870</v>
      </c>
      <c r="C548" s="6" t="s">
        <v>496</v>
      </c>
    </row>
    <row r="549" spans="1:3">
      <c r="A549" s="6"/>
      <c r="B549" s="7">
        <v>871</v>
      </c>
      <c r="C549" s="6" t="s">
        <v>497</v>
      </c>
    </row>
    <row r="550" spans="1:3">
      <c r="A550" s="6"/>
      <c r="B550" s="7">
        <v>875</v>
      </c>
      <c r="C550" s="6" t="s">
        <v>498</v>
      </c>
    </row>
  </sheetData>
  <mergeCells count="5">
    <mergeCell ref="A1:C1"/>
    <mergeCell ref="A2:C2"/>
    <mergeCell ref="A3:C4"/>
    <mergeCell ref="A5:C5"/>
    <mergeCell ref="A316:B316"/>
  </mergeCells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G184"/>
  <sheetViews>
    <sheetView workbookViewId="0"/>
  </sheetViews>
  <sheetFormatPr baseColWidth="10" defaultRowHeight="15" x14ac:dyDescent="0"/>
  <sheetData>
    <row r="1" spans="1:7">
      <c r="A1" s="1">
        <v>2016</v>
      </c>
      <c r="B1" s="1"/>
      <c r="C1" s="1"/>
      <c r="D1" s="1"/>
      <c r="E1" s="1"/>
      <c r="F1" s="1"/>
      <c r="G1" s="1"/>
    </row>
    <row r="2" spans="1:7">
      <c r="A2" s="1">
        <f>A1+1</f>
        <v>2017</v>
      </c>
      <c r="B2" s="1"/>
      <c r="C2" s="1"/>
      <c r="D2" s="1"/>
      <c r="E2" s="1"/>
      <c r="F2" s="1"/>
      <c r="G2" s="1"/>
    </row>
    <row r="3" spans="1:7">
      <c r="A3" s="1">
        <f t="shared" ref="A3:A66" si="0">A2+1</f>
        <v>2018</v>
      </c>
    </row>
    <row r="4" spans="1:7">
      <c r="A4" s="1">
        <f t="shared" si="0"/>
        <v>2019</v>
      </c>
    </row>
    <row r="5" spans="1:7">
      <c r="A5" s="1">
        <f t="shared" si="0"/>
        <v>2020</v>
      </c>
    </row>
    <row r="6" spans="1:7">
      <c r="A6" s="1">
        <f t="shared" si="0"/>
        <v>2021</v>
      </c>
    </row>
    <row r="7" spans="1:7">
      <c r="A7" s="1">
        <f t="shared" si="0"/>
        <v>2022</v>
      </c>
    </row>
    <row r="8" spans="1:7">
      <c r="A8" s="1">
        <f t="shared" si="0"/>
        <v>2023</v>
      </c>
    </row>
    <row r="9" spans="1:7">
      <c r="A9" s="1">
        <f t="shared" si="0"/>
        <v>2024</v>
      </c>
    </row>
    <row r="10" spans="1:7">
      <c r="A10" s="1">
        <f t="shared" si="0"/>
        <v>2025</v>
      </c>
    </row>
    <row r="11" spans="1:7">
      <c r="A11" s="1">
        <f t="shared" si="0"/>
        <v>2026</v>
      </c>
    </row>
    <row r="12" spans="1:7">
      <c r="A12" s="1">
        <f t="shared" si="0"/>
        <v>2027</v>
      </c>
    </row>
    <row r="13" spans="1:7">
      <c r="A13" s="1">
        <f t="shared" si="0"/>
        <v>2028</v>
      </c>
    </row>
    <row r="14" spans="1:7">
      <c r="A14" s="1">
        <f t="shared" si="0"/>
        <v>2029</v>
      </c>
    </row>
    <row r="15" spans="1:7">
      <c r="A15" s="1">
        <f t="shared" si="0"/>
        <v>2030</v>
      </c>
    </row>
    <row r="16" spans="1:7">
      <c r="A16" s="1">
        <f t="shared" si="0"/>
        <v>2031</v>
      </c>
    </row>
    <row r="17" spans="1:1">
      <c r="A17" s="1">
        <f t="shared" si="0"/>
        <v>2032</v>
      </c>
    </row>
    <row r="18" spans="1:1">
      <c r="A18" s="1">
        <f t="shared" si="0"/>
        <v>2033</v>
      </c>
    </row>
    <row r="19" spans="1:1">
      <c r="A19" s="1">
        <f t="shared" si="0"/>
        <v>2034</v>
      </c>
    </row>
    <row r="20" spans="1:1">
      <c r="A20" s="1">
        <f t="shared" si="0"/>
        <v>2035</v>
      </c>
    </row>
    <row r="21" spans="1:1">
      <c r="A21" s="1">
        <f t="shared" si="0"/>
        <v>2036</v>
      </c>
    </row>
    <row r="22" spans="1:1">
      <c r="A22" s="1">
        <f t="shared" si="0"/>
        <v>2037</v>
      </c>
    </row>
    <row r="23" spans="1:1">
      <c r="A23" s="1">
        <f t="shared" si="0"/>
        <v>2038</v>
      </c>
    </row>
    <row r="24" spans="1:1">
      <c r="A24" s="1">
        <f t="shared" si="0"/>
        <v>2039</v>
      </c>
    </row>
    <row r="25" spans="1:1">
      <c r="A25" s="1">
        <f t="shared" si="0"/>
        <v>2040</v>
      </c>
    </row>
    <row r="26" spans="1:1">
      <c r="A26" s="1">
        <f t="shared" si="0"/>
        <v>2041</v>
      </c>
    </row>
    <row r="27" spans="1:1">
      <c r="A27" s="1">
        <f t="shared" si="0"/>
        <v>2042</v>
      </c>
    </row>
    <row r="28" spans="1:1">
      <c r="A28" s="1">
        <f t="shared" si="0"/>
        <v>2043</v>
      </c>
    </row>
    <row r="29" spans="1:1">
      <c r="A29" s="1">
        <f t="shared" si="0"/>
        <v>2044</v>
      </c>
    </row>
    <row r="30" spans="1:1">
      <c r="A30" s="1">
        <f t="shared" si="0"/>
        <v>2045</v>
      </c>
    </row>
    <row r="31" spans="1:1">
      <c r="A31" s="1">
        <f t="shared" si="0"/>
        <v>2046</v>
      </c>
    </row>
    <row r="32" spans="1:1">
      <c r="A32" s="1">
        <f t="shared" si="0"/>
        <v>2047</v>
      </c>
    </row>
    <row r="33" spans="1:1">
      <c r="A33" s="1">
        <f t="shared" si="0"/>
        <v>2048</v>
      </c>
    </row>
    <row r="34" spans="1:1">
      <c r="A34" s="1">
        <f t="shared" si="0"/>
        <v>2049</v>
      </c>
    </row>
    <row r="35" spans="1:1">
      <c r="A35" s="1">
        <f t="shared" si="0"/>
        <v>2050</v>
      </c>
    </row>
    <row r="36" spans="1:1">
      <c r="A36" s="1">
        <f t="shared" si="0"/>
        <v>2051</v>
      </c>
    </row>
    <row r="37" spans="1:1">
      <c r="A37" s="1">
        <f t="shared" si="0"/>
        <v>2052</v>
      </c>
    </row>
    <row r="38" spans="1:1">
      <c r="A38" s="1">
        <f t="shared" si="0"/>
        <v>2053</v>
      </c>
    </row>
    <row r="39" spans="1:1">
      <c r="A39" s="1">
        <f t="shared" si="0"/>
        <v>2054</v>
      </c>
    </row>
    <row r="40" spans="1:1">
      <c r="A40" s="1">
        <f t="shared" si="0"/>
        <v>2055</v>
      </c>
    </row>
    <row r="41" spans="1:1">
      <c r="A41" s="1">
        <f t="shared" si="0"/>
        <v>2056</v>
      </c>
    </row>
    <row r="42" spans="1:1">
      <c r="A42" s="1">
        <f t="shared" si="0"/>
        <v>2057</v>
      </c>
    </row>
    <row r="43" spans="1:1">
      <c r="A43" s="1">
        <f t="shared" si="0"/>
        <v>2058</v>
      </c>
    </row>
    <row r="44" spans="1:1">
      <c r="A44" s="1">
        <f t="shared" si="0"/>
        <v>2059</v>
      </c>
    </row>
    <row r="45" spans="1:1">
      <c r="A45" s="1">
        <f t="shared" si="0"/>
        <v>2060</v>
      </c>
    </row>
    <row r="46" spans="1:1">
      <c r="A46" s="1">
        <f t="shared" si="0"/>
        <v>2061</v>
      </c>
    </row>
    <row r="47" spans="1:1">
      <c r="A47" s="1">
        <f t="shared" si="0"/>
        <v>2062</v>
      </c>
    </row>
    <row r="48" spans="1:1">
      <c r="A48" s="1">
        <f t="shared" si="0"/>
        <v>2063</v>
      </c>
    </row>
    <row r="49" spans="1:1">
      <c r="A49" s="1">
        <f t="shared" si="0"/>
        <v>2064</v>
      </c>
    </row>
    <row r="50" spans="1:1">
      <c r="A50" s="1">
        <f t="shared" si="0"/>
        <v>2065</v>
      </c>
    </row>
    <row r="51" spans="1:1">
      <c r="A51" s="1">
        <f t="shared" si="0"/>
        <v>2066</v>
      </c>
    </row>
    <row r="52" spans="1:1">
      <c r="A52" s="1">
        <f t="shared" si="0"/>
        <v>2067</v>
      </c>
    </row>
    <row r="53" spans="1:1">
      <c r="A53" s="1">
        <f t="shared" si="0"/>
        <v>2068</v>
      </c>
    </row>
    <row r="54" spans="1:1">
      <c r="A54" s="1">
        <f t="shared" si="0"/>
        <v>2069</v>
      </c>
    </row>
    <row r="55" spans="1:1">
      <c r="A55" s="1">
        <f t="shared" si="0"/>
        <v>2070</v>
      </c>
    </row>
    <row r="56" spans="1:1">
      <c r="A56" s="1">
        <f t="shared" si="0"/>
        <v>2071</v>
      </c>
    </row>
    <row r="57" spans="1:1">
      <c r="A57" s="1">
        <f t="shared" si="0"/>
        <v>2072</v>
      </c>
    </row>
    <row r="58" spans="1:1">
      <c r="A58" s="1">
        <f t="shared" si="0"/>
        <v>2073</v>
      </c>
    </row>
    <row r="59" spans="1:1">
      <c r="A59" s="1">
        <f t="shared" si="0"/>
        <v>2074</v>
      </c>
    </row>
    <row r="60" spans="1:1">
      <c r="A60" s="1">
        <f t="shared" si="0"/>
        <v>2075</v>
      </c>
    </row>
    <row r="61" spans="1:1">
      <c r="A61" s="1">
        <f t="shared" si="0"/>
        <v>2076</v>
      </c>
    </row>
    <row r="62" spans="1:1">
      <c r="A62" s="1">
        <f t="shared" si="0"/>
        <v>2077</v>
      </c>
    </row>
    <row r="63" spans="1:1">
      <c r="A63" s="1">
        <f t="shared" si="0"/>
        <v>2078</v>
      </c>
    </row>
    <row r="64" spans="1:1">
      <c r="A64" s="1">
        <f t="shared" si="0"/>
        <v>2079</v>
      </c>
    </row>
    <row r="65" spans="1:1">
      <c r="A65" s="1">
        <f t="shared" si="0"/>
        <v>2080</v>
      </c>
    </row>
    <row r="66" spans="1:1">
      <c r="A66" s="1">
        <f t="shared" si="0"/>
        <v>2081</v>
      </c>
    </row>
    <row r="67" spans="1:1">
      <c r="A67" s="1">
        <f t="shared" ref="A67:A130" si="1">A66+1</f>
        <v>2082</v>
      </c>
    </row>
    <row r="68" spans="1:1">
      <c r="A68" s="1">
        <f t="shared" si="1"/>
        <v>2083</v>
      </c>
    </row>
    <row r="69" spans="1:1">
      <c r="A69" s="1">
        <f t="shared" si="1"/>
        <v>2084</v>
      </c>
    </row>
    <row r="70" spans="1:1">
      <c r="A70" s="1">
        <f t="shared" si="1"/>
        <v>2085</v>
      </c>
    </row>
    <row r="71" spans="1:1">
      <c r="A71" s="1">
        <f t="shared" si="1"/>
        <v>2086</v>
      </c>
    </row>
    <row r="72" spans="1:1">
      <c r="A72" s="1">
        <f t="shared" si="1"/>
        <v>2087</v>
      </c>
    </row>
    <row r="73" spans="1:1">
      <c r="A73" s="1">
        <f t="shared" si="1"/>
        <v>2088</v>
      </c>
    </row>
    <row r="74" spans="1:1">
      <c r="A74" s="1">
        <f t="shared" si="1"/>
        <v>2089</v>
      </c>
    </row>
    <row r="75" spans="1:1">
      <c r="A75" s="1">
        <f t="shared" si="1"/>
        <v>2090</v>
      </c>
    </row>
    <row r="76" spans="1:1">
      <c r="A76" s="1">
        <f t="shared" si="1"/>
        <v>2091</v>
      </c>
    </row>
    <row r="77" spans="1:1">
      <c r="A77" s="1">
        <f t="shared" si="1"/>
        <v>2092</v>
      </c>
    </row>
    <row r="78" spans="1:1">
      <c r="A78" s="1">
        <f t="shared" si="1"/>
        <v>2093</v>
      </c>
    </row>
    <row r="79" spans="1:1">
      <c r="A79" s="1">
        <f t="shared" si="1"/>
        <v>2094</v>
      </c>
    </row>
    <row r="80" spans="1:1">
      <c r="A80" s="1">
        <f t="shared" si="1"/>
        <v>2095</v>
      </c>
    </row>
    <row r="81" spans="1:1">
      <c r="A81" s="1">
        <f t="shared" si="1"/>
        <v>2096</v>
      </c>
    </row>
    <row r="82" spans="1:1">
      <c r="A82" s="1">
        <f t="shared" si="1"/>
        <v>2097</v>
      </c>
    </row>
    <row r="83" spans="1:1">
      <c r="A83" s="1">
        <f t="shared" si="1"/>
        <v>2098</v>
      </c>
    </row>
    <row r="84" spans="1:1">
      <c r="A84" s="1">
        <f t="shared" si="1"/>
        <v>2099</v>
      </c>
    </row>
    <row r="85" spans="1:1">
      <c r="A85" s="1">
        <f t="shared" si="1"/>
        <v>2100</v>
      </c>
    </row>
    <row r="86" spans="1:1">
      <c r="A86" s="1">
        <f t="shared" si="1"/>
        <v>2101</v>
      </c>
    </row>
    <row r="87" spans="1:1">
      <c r="A87" s="1">
        <f t="shared" si="1"/>
        <v>2102</v>
      </c>
    </row>
    <row r="88" spans="1:1">
      <c r="A88" s="1">
        <f t="shared" si="1"/>
        <v>2103</v>
      </c>
    </row>
    <row r="89" spans="1:1">
      <c r="A89" s="1">
        <f t="shared" si="1"/>
        <v>2104</v>
      </c>
    </row>
    <row r="90" spans="1:1">
      <c r="A90" s="1">
        <f t="shared" si="1"/>
        <v>2105</v>
      </c>
    </row>
    <row r="91" spans="1:1">
      <c r="A91" s="1">
        <f t="shared" si="1"/>
        <v>2106</v>
      </c>
    </row>
    <row r="92" spans="1:1">
      <c r="A92" s="1">
        <f t="shared" si="1"/>
        <v>2107</v>
      </c>
    </row>
    <row r="93" spans="1:1">
      <c r="A93" s="1">
        <f t="shared" si="1"/>
        <v>2108</v>
      </c>
    </row>
    <row r="94" spans="1:1">
      <c r="A94" s="1">
        <f t="shared" si="1"/>
        <v>2109</v>
      </c>
    </row>
    <row r="95" spans="1:1">
      <c r="A95" s="1">
        <f t="shared" si="1"/>
        <v>2110</v>
      </c>
    </row>
    <row r="96" spans="1:1">
      <c r="A96" s="1">
        <f t="shared" si="1"/>
        <v>2111</v>
      </c>
    </row>
    <row r="97" spans="1:1">
      <c r="A97" s="1">
        <f t="shared" si="1"/>
        <v>2112</v>
      </c>
    </row>
    <row r="98" spans="1:1">
      <c r="A98" s="1">
        <f t="shared" si="1"/>
        <v>2113</v>
      </c>
    </row>
    <row r="99" spans="1:1">
      <c r="A99" s="1">
        <f t="shared" si="1"/>
        <v>2114</v>
      </c>
    </row>
    <row r="100" spans="1:1">
      <c r="A100" s="1">
        <f t="shared" si="1"/>
        <v>2115</v>
      </c>
    </row>
    <row r="101" spans="1:1">
      <c r="A101" s="1">
        <f t="shared" si="1"/>
        <v>2116</v>
      </c>
    </row>
    <row r="102" spans="1:1">
      <c r="A102" s="1">
        <f t="shared" si="1"/>
        <v>2117</v>
      </c>
    </row>
    <row r="103" spans="1:1">
      <c r="A103" s="1">
        <f t="shared" si="1"/>
        <v>2118</v>
      </c>
    </row>
    <row r="104" spans="1:1">
      <c r="A104" s="1">
        <f t="shared" si="1"/>
        <v>2119</v>
      </c>
    </row>
    <row r="105" spans="1:1">
      <c r="A105" s="1">
        <f t="shared" si="1"/>
        <v>2120</v>
      </c>
    </row>
    <row r="106" spans="1:1">
      <c r="A106" s="1">
        <f t="shared" si="1"/>
        <v>2121</v>
      </c>
    </row>
    <row r="107" spans="1:1">
      <c r="A107" s="1">
        <f t="shared" si="1"/>
        <v>2122</v>
      </c>
    </row>
    <row r="108" spans="1:1">
      <c r="A108" s="1">
        <f t="shared" si="1"/>
        <v>2123</v>
      </c>
    </row>
    <row r="109" spans="1:1">
      <c r="A109" s="1">
        <f t="shared" si="1"/>
        <v>2124</v>
      </c>
    </row>
    <row r="110" spans="1:1">
      <c r="A110" s="1">
        <f t="shared" si="1"/>
        <v>2125</v>
      </c>
    </row>
    <row r="111" spans="1:1">
      <c r="A111" s="1">
        <f t="shared" si="1"/>
        <v>2126</v>
      </c>
    </row>
    <row r="112" spans="1:1">
      <c r="A112" s="1">
        <f t="shared" si="1"/>
        <v>2127</v>
      </c>
    </row>
    <row r="113" spans="1:1">
      <c r="A113" s="1">
        <f t="shared" si="1"/>
        <v>2128</v>
      </c>
    </row>
    <row r="114" spans="1:1">
      <c r="A114" s="1">
        <f t="shared" si="1"/>
        <v>2129</v>
      </c>
    </row>
    <row r="115" spans="1:1">
      <c r="A115" s="1">
        <f t="shared" si="1"/>
        <v>2130</v>
      </c>
    </row>
    <row r="116" spans="1:1">
      <c r="A116" s="1">
        <f t="shared" si="1"/>
        <v>2131</v>
      </c>
    </row>
    <row r="117" spans="1:1">
      <c r="A117" s="1">
        <f t="shared" si="1"/>
        <v>2132</v>
      </c>
    </row>
    <row r="118" spans="1:1">
      <c r="A118" s="1">
        <f t="shared" si="1"/>
        <v>2133</v>
      </c>
    </row>
    <row r="119" spans="1:1">
      <c r="A119" s="1">
        <f t="shared" si="1"/>
        <v>2134</v>
      </c>
    </row>
    <row r="120" spans="1:1">
      <c r="A120" s="1">
        <f t="shared" si="1"/>
        <v>2135</v>
      </c>
    </row>
    <row r="121" spans="1:1">
      <c r="A121" s="1">
        <f t="shared" si="1"/>
        <v>2136</v>
      </c>
    </row>
    <row r="122" spans="1:1">
      <c r="A122" s="1">
        <f t="shared" si="1"/>
        <v>2137</v>
      </c>
    </row>
    <row r="123" spans="1:1">
      <c r="A123" s="1">
        <f t="shared" si="1"/>
        <v>2138</v>
      </c>
    </row>
    <row r="124" spans="1:1">
      <c r="A124" s="1">
        <f t="shared" si="1"/>
        <v>2139</v>
      </c>
    </row>
    <row r="125" spans="1:1">
      <c r="A125" s="1">
        <f t="shared" si="1"/>
        <v>2140</v>
      </c>
    </row>
    <row r="126" spans="1:1">
      <c r="A126" s="1">
        <f t="shared" si="1"/>
        <v>2141</v>
      </c>
    </row>
    <row r="127" spans="1:1">
      <c r="A127" s="1">
        <f t="shared" si="1"/>
        <v>2142</v>
      </c>
    </row>
    <row r="128" spans="1:1">
      <c r="A128" s="1">
        <f t="shared" si="1"/>
        <v>2143</v>
      </c>
    </row>
    <row r="129" spans="1:1">
      <c r="A129" s="1">
        <f t="shared" si="1"/>
        <v>2144</v>
      </c>
    </row>
    <row r="130" spans="1:1">
      <c r="A130" s="1">
        <f t="shared" si="1"/>
        <v>2145</v>
      </c>
    </row>
    <row r="131" spans="1:1">
      <c r="A131" s="1">
        <f t="shared" ref="A131:A184" si="2">A130+1</f>
        <v>2146</v>
      </c>
    </row>
    <row r="132" spans="1:1">
      <c r="A132" s="1">
        <f t="shared" si="2"/>
        <v>2147</v>
      </c>
    </row>
    <row r="133" spans="1:1">
      <c r="A133" s="1">
        <f t="shared" si="2"/>
        <v>2148</v>
      </c>
    </row>
    <row r="134" spans="1:1">
      <c r="A134" s="1">
        <f t="shared" si="2"/>
        <v>2149</v>
      </c>
    </row>
    <row r="135" spans="1:1">
      <c r="A135" s="1">
        <f t="shared" si="2"/>
        <v>2150</v>
      </c>
    </row>
    <row r="136" spans="1:1">
      <c r="A136" s="1">
        <f t="shared" si="2"/>
        <v>2151</v>
      </c>
    </row>
    <row r="137" spans="1:1">
      <c r="A137" s="1">
        <f t="shared" si="2"/>
        <v>2152</v>
      </c>
    </row>
    <row r="138" spans="1:1">
      <c r="A138" s="1">
        <f t="shared" si="2"/>
        <v>2153</v>
      </c>
    </row>
    <row r="139" spans="1:1">
      <c r="A139" s="1">
        <f t="shared" si="2"/>
        <v>2154</v>
      </c>
    </row>
    <row r="140" spans="1:1">
      <c r="A140" s="1">
        <f t="shared" si="2"/>
        <v>2155</v>
      </c>
    </row>
    <row r="141" spans="1:1">
      <c r="A141" s="1">
        <f t="shared" si="2"/>
        <v>2156</v>
      </c>
    </row>
    <row r="142" spans="1:1">
      <c r="A142" s="1">
        <f t="shared" si="2"/>
        <v>2157</v>
      </c>
    </row>
    <row r="143" spans="1:1">
      <c r="A143" s="1">
        <f t="shared" si="2"/>
        <v>2158</v>
      </c>
    </row>
    <row r="144" spans="1:1">
      <c r="A144" s="1">
        <f t="shared" si="2"/>
        <v>2159</v>
      </c>
    </row>
    <row r="145" spans="1:1">
      <c r="A145" s="1">
        <f t="shared" si="2"/>
        <v>2160</v>
      </c>
    </row>
    <row r="146" spans="1:1">
      <c r="A146" s="1">
        <f t="shared" si="2"/>
        <v>2161</v>
      </c>
    </row>
    <row r="147" spans="1:1">
      <c r="A147" s="1">
        <f t="shared" si="2"/>
        <v>2162</v>
      </c>
    </row>
    <row r="148" spans="1:1">
      <c r="A148" s="1">
        <f t="shared" si="2"/>
        <v>2163</v>
      </c>
    </row>
    <row r="149" spans="1:1">
      <c r="A149" s="1">
        <f t="shared" si="2"/>
        <v>2164</v>
      </c>
    </row>
    <row r="150" spans="1:1">
      <c r="A150" s="1">
        <f t="shared" si="2"/>
        <v>2165</v>
      </c>
    </row>
    <row r="151" spans="1:1">
      <c r="A151" s="1">
        <f t="shared" si="2"/>
        <v>2166</v>
      </c>
    </row>
    <row r="152" spans="1:1">
      <c r="A152" s="1">
        <f t="shared" si="2"/>
        <v>2167</v>
      </c>
    </row>
    <row r="153" spans="1:1">
      <c r="A153" s="1">
        <f t="shared" si="2"/>
        <v>2168</v>
      </c>
    </row>
    <row r="154" spans="1:1">
      <c r="A154" s="1">
        <f t="shared" si="2"/>
        <v>2169</v>
      </c>
    </row>
    <row r="155" spans="1:1">
      <c r="A155" s="1">
        <f t="shared" si="2"/>
        <v>2170</v>
      </c>
    </row>
    <row r="156" spans="1:1">
      <c r="A156" s="1">
        <f t="shared" si="2"/>
        <v>2171</v>
      </c>
    </row>
    <row r="157" spans="1:1">
      <c r="A157" s="1">
        <f t="shared" si="2"/>
        <v>2172</v>
      </c>
    </row>
    <row r="158" spans="1:1">
      <c r="A158" s="1">
        <f t="shared" si="2"/>
        <v>2173</v>
      </c>
    </row>
    <row r="159" spans="1:1">
      <c r="A159" s="1">
        <f t="shared" si="2"/>
        <v>2174</v>
      </c>
    </row>
    <row r="160" spans="1:1">
      <c r="A160" s="1">
        <f t="shared" si="2"/>
        <v>2175</v>
      </c>
    </row>
    <row r="161" spans="1:1">
      <c r="A161" s="1">
        <f t="shared" si="2"/>
        <v>2176</v>
      </c>
    </row>
    <row r="162" spans="1:1">
      <c r="A162" s="1">
        <f t="shared" si="2"/>
        <v>2177</v>
      </c>
    </row>
    <row r="163" spans="1:1">
      <c r="A163" s="1">
        <f t="shared" si="2"/>
        <v>2178</v>
      </c>
    </row>
    <row r="164" spans="1:1">
      <c r="A164" s="1">
        <f t="shared" si="2"/>
        <v>2179</v>
      </c>
    </row>
    <row r="165" spans="1:1">
      <c r="A165" s="1">
        <f t="shared" si="2"/>
        <v>2180</v>
      </c>
    </row>
    <row r="166" spans="1:1">
      <c r="A166" s="1">
        <f t="shared" si="2"/>
        <v>2181</v>
      </c>
    </row>
    <row r="167" spans="1:1">
      <c r="A167" s="1">
        <f t="shared" si="2"/>
        <v>2182</v>
      </c>
    </row>
    <row r="168" spans="1:1">
      <c r="A168" s="1">
        <f t="shared" si="2"/>
        <v>2183</v>
      </c>
    </row>
    <row r="169" spans="1:1">
      <c r="A169" s="1">
        <f t="shared" si="2"/>
        <v>2184</v>
      </c>
    </row>
    <row r="170" spans="1:1">
      <c r="A170" s="1">
        <f t="shared" si="2"/>
        <v>2185</v>
      </c>
    </row>
    <row r="171" spans="1:1">
      <c r="A171" s="1">
        <f t="shared" si="2"/>
        <v>2186</v>
      </c>
    </row>
    <row r="172" spans="1:1">
      <c r="A172" s="1">
        <f t="shared" si="2"/>
        <v>2187</v>
      </c>
    </row>
    <row r="173" spans="1:1">
      <c r="A173" s="1">
        <f t="shared" si="2"/>
        <v>2188</v>
      </c>
    </row>
    <row r="174" spans="1:1">
      <c r="A174" s="1">
        <f t="shared" si="2"/>
        <v>2189</v>
      </c>
    </row>
    <row r="175" spans="1:1">
      <c r="A175" s="1">
        <f t="shared" si="2"/>
        <v>2190</v>
      </c>
    </row>
    <row r="176" spans="1:1">
      <c r="A176" s="1">
        <f t="shared" si="2"/>
        <v>2191</v>
      </c>
    </row>
    <row r="177" spans="1:1">
      <c r="A177" s="1">
        <f t="shared" si="2"/>
        <v>2192</v>
      </c>
    </row>
    <row r="178" spans="1:1">
      <c r="A178" s="1">
        <f t="shared" si="2"/>
        <v>2193</v>
      </c>
    </row>
    <row r="179" spans="1:1">
      <c r="A179" s="1">
        <f t="shared" si="2"/>
        <v>2194</v>
      </c>
    </row>
    <row r="180" spans="1:1">
      <c r="A180" s="1">
        <f t="shared" si="2"/>
        <v>2195</v>
      </c>
    </row>
    <row r="181" spans="1:1">
      <c r="A181" s="1">
        <f t="shared" si="2"/>
        <v>2196</v>
      </c>
    </row>
    <row r="182" spans="1:1">
      <c r="A182" s="1">
        <f t="shared" si="2"/>
        <v>2197</v>
      </c>
    </row>
    <row r="183" spans="1:1">
      <c r="A183" s="1">
        <f t="shared" si="2"/>
        <v>2198</v>
      </c>
    </row>
    <row r="184" spans="1:1">
      <c r="A184" s="1">
        <f t="shared" si="2"/>
        <v>2199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comptable'!B308</f>
        <v>607</v>
      </c>
      <c r="B2" s="89"/>
      <c r="C2" s="77" t="str">
        <f>'Plan comptable'!C308</f>
        <v>Achats de marchandises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&amp;K000000607 Achats de marchandises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comptable'!B321</f>
        <v>613</v>
      </c>
      <c r="B2" s="89"/>
      <c r="C2" s="77" t="str">
        <f>'Plan comptable'!C321</f>
        <v>Locations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&amp;K000000613 Locations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comptable'!B325</f>
        <v>615</v>
      </c>
      <c r="B2" s="89"/>
      <c r="C2" s="77" t="str">
        <f>'Plan comptable'!C325</f>
        <v>Entretien et réparations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&amp;K000000615 Entretien et réparations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comptable'!B329</f>
        <v>616</v>
      </c>
      <c r="B2" s="89"/>
      <c r="C2" s="77" t="str">
        <f>'Plan comptable'!C329</f>
        <v>Primes d'assurances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616 Primes d'assurances&amp;C&amp;"Calibri,Normal"&amp;K000000Page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comptable'!B342</f>
        <v>6226</v>
      </c>
      <c r="B2" s="89"/>
      <c r="C2" s="77" t="str">
        <f>'Plan comptable'!C342</f>
        <v>Honoraires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&amp;K0000006226 Honoraires&amp;C&amp;"Calibri,Normal"&amp;K000000Page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2">
        <f>E26+E53+E80</f>
        <v>0</v>
      </c>
      <c r="I1" s="11"/>
    </row>
    <row r="2" spans="1:9" ht="31" customHeight="1" thickTop="1" thickBot="1">
      <c r="A2" s="88">
        <f>'Plan comptable'!B345</f>
        <v>6231</v>
      </c>
      <c r="B2" s="89"/>
      <c r="C2" s="77" t="str">
        <f>'Plan comptable'!C345</f>
        <v>Annonces et insertions</v>
      </c>
      <c r="D2" s="4">
        <f>'6051'!D2</f>
        <v>2016</v>
      </c>
      <c r="E2" s="85"/>
      <c r="F2" s="87"/>
      <c r="G2" s="2"/>
      <c r="H2" s="11"/>
      <c r="I2" s="11"/>
    </row>
    <row r="3" spans="1:9" ht="17" thickTop="1" thickBot="1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4" t="s">
        <v>5</v>
      </c>
    </row>
    <row r="4" spans="1:9" ht="16" customHeight="1" thickTop="1">
      <c r="A4" s="13"/>
      <c r="B4" s="14"/>
      <c r="C4" s="15"/>
      <c r="D4" s="16"/>
      <c r="E4" s="17"/>
      <c r="F4" s="12">
        <f>D4*E4</f>
        <v>0</v>
      </c>
    </row>
    <row r="5" spans="1:9" ht="16" customHeight="1" thickBot="1">
      <c r="A5" s="26"/>
      <c r="B5" s="27"/>
      <c r="C5" s="28"/>
      <c r="D5" s="29"/>
      <c r="E5" s="30"/>
      <c r="F5" s="31">
        <f t="shared" ref="F5:F25" si="0">D5*E5</f>
        <v>0</v>
      </c>
    </row>
    <row r="6" spans="1:9" ht="16" customHeight="1" thickTop="1">
      <c r="A6" s="18"/>
      <c r="B6" s="19"/>
      <c r="C6" s="20"/>
      <c r="D6" s="21"/>
      <c r="E6" s="22"/>
      <c r="F6" s="25">
        <f t="shared" si="0"/>
        <v>0</v>
      </c>
    </row>
    <row r="7" spans="1:9" ht="16" customHeight="1" thickBot="1">
      <c r="A7" s="26"/>
      <c r="B7" s="27"/>
      <c r="C7" s="28"/>
      <c r="D7" s="29"/>
      <c r="E7" s="30"/>
      <c r="F7" s="31">
        <f t="shared" si="0"/>
        <v>0</v>
      </c>
    </row>
    <row r="8" spans="1:9" ht="16" customHeight="1" thickTop="1">
      <c r="A8" s="18"/>
      <c r="B8" s="19"/>
      <c r="C8" s="20"/>
      <c r="D8" s="21"/>
      <c r="E8" s="22"/>
      <c r="F8" s="25">
        <f t="shared" si="0"/>
        <v>0</v>
      </c>
    </row>
    <row r="9" spans="1:9" ht="16" customHeight="1" thickBot="1">
      <c r="A9" s="26"/>
      <c r="B9" s="27"/>
      <c r="C9" s="28"/>
      <c r="D9" s="29"/>
      <c r="E9" s="30"/>
      <c r="F9" s="31">
        <f t="shared" si="0"/>
        <v>0</v>
      </c>
    </row>
    <row r="10" spans="1:9" ht="16" customHeight="1" thickTop="1">
      <c r="A10" s="18"/>
      <c r="B10" s="19"/>
      <c r="C10" s="20"/>
      <c r="D10" s="21"/>
      <c r="E10" s="22"/>
      <c r="F10" s="25">
        <f t="shared" si="0"/>
        <v>0</v>
      </c>
    </row>
    <row r="11" spans="1:9" ht="16" customHeight="1" thickBot="1">
      <c r="A11" s="26"/>
      <c r="B11" s="27"/>
      <c r="C11" s="28"/>
      <c r="D11" s="29"/>
      <c r="E11" s="30"/>
      <c r="F11" s="31">
        <f t="shared" si="0"/>
        <v>0</v>
      </c>
    </row>
    <row r="12" spans="1:9" ht="16" customHeight="1" thickTop="1">
      <c r="A12" s="18"/>
      <c r="B12" s="19"/>
      <c r="C12" s="20"/>
      <c r="D12" s="21"/>
      <c r="E12" s="22"/>
      <c r="F12" s="25">
        <f t="shared" si="0"/>
        <v>0</v>
      </c>
    </row>
    <row r="13" spans="1:9" ht="16" customHeight="1" thickBot="1">
      <c r="A13" s="26"/>
      <c r="B13" s="27"/>
      <c r="C13" s="28"/>
      <c r="D13" s="29"/>
      <c r="E13" s="30"/>
      <c r="F13" s="31">
        <f t="shared" si="0"/>
        <v>0</v>
      </c>
    </row>
    <row r="14" spans="1:9" ht="16" customHeight="1" thickTop="1">
      <c r="A14" s="18"/>
      <c r="B14" s="19"/>
      <c r="C14" s="20"/>
      <c r="D14" s="21"/>
      <c r="E14" s="22"/>
      <c r="F14" s="25">
        <f t="shared" si="0"/>
        <v>0</v>
      </c>
    </row>
    <row r="15" spans="1:9" ht="16" customHeight="1" thickBot="1">
      <c r="A15" s="26"/>
      <c r="B15" s="27"/>
      <c r="C15" s="28"/>
      <c r="D15" s="29"/>
      <c r="E15" s="30"/>
      <c r="F15" s="31">
        <f t="shared" si="0"/>
        <v>0</v>
      </c>
    </row>
    <row r="16" spans="1:9" ht="16" customHeight="1" thickTop="1">
      <c r="A16" s="18"/>
      <c r="B16" s="19"/>
      <c r="C16" s="20"/>
      <c r="D16" s="21"/>
      <c r="E16" s="22"/>
      <c r="F16" s="25">
        <f t="shared" si="0"/>
        <v>0</v>
      </c>
    </row>
    <row r="17" spans="1:6" ht="16" customHeight="1" thickBot="1">
      <c r="A17" s="26"/>
      <c r="B17" s="27"/>
      <c r="C17" s="28"/>
      <c r="D17" s="29"/>
      <c r="E17" s="30"/>
      <c r="F17" s="31">
        <f t="shared" si="0"/>
        <v>0</v>
      </c>
    </row>
    <row r="18" spans="1:6" ht="16" customHeight="1" thickTop="1">
      <c r="A18" s="18"/>
      <c r="B18" s="19"/>
      <c r="C18" s="20"/>
      <c r="D18" s="21"/>
      <c r="E18" s="22"/>
      <c r="F18" s="25">
        <f t="shared" si="0"/>
        <v>0</v>
      </c>
    </row>
    <row r="19" spans="1:6" ht="16" customHeight="1" thickBot="1">
      <c r="A19" s="26"/>
      <c r="B19" s="27"/>
      <c r="C19" s="28"/>
      <c r="D19" s="29"/>
      <c r="E19" s="30"/>
      <c r="F19" s="31">
        <f t="shared" si="0"/>
        <v>0</v>
      </c>
    </row>
    <row r="20" spans="1:6" ht="16" customHeight="1" thickTop="1">
      <c r="A20" s="18"/>
      <c r="B20" s="19"/>
      <c r="C20" s="20"/>
      <c r="D20" s="21"/>
      <c r="E20" s="22"/>
      <c r="F20" s="25">
        <f t="shared" si="0"/>
        <v>0</v>
      </c>
    </row>
    <row r="21" spans="1:6" ht="16" customHeight="1" thickBot="1">
      <c r="A21" s="26"/>
      <c r="B21" s="27"/>
      <c r="C21" s="28"/>
      <c r="D21" s="29"/>
      <c r="E21" s="30"/>
      <c r="F21" s="31">
        <f t="shared" si="0"/>
        <v>0</v>
      </c>
    </row>
    <row r="22" spans="1:6" ht="16" customHeight="1" thickTop="1">
      <c r="A22" s="18"/>
      <c r="B22" s="19"/>
      <c r="C22" s="20"/>
      <c r="D22" s="21"/>
      <c r="E22" s="22"/>
      <c r="F22" s="25">
        <f t="shared" si="0"/>
        <v>0</v>
      </c>
    </row>
    <row r="23" spans="1:6" ht="16" customHeight="1" thickBot="1">
      <c r="A23" s="26"/>
      <c r="B23" s="27"/>
      <c r="C23" s="28"/>
      <c r="D23" s="29"/>
      <c r="E23" s="30"/>
      <c r="F23" s="31">
        <f t="shared" si="0"/>
        <v>0</v>
      </c>
    </row>
    <row r="24" spans="1:6" ht="16" customHeight="1" thickTop="1">
      <c r="A24" s="18"/>
      <c r="B24" s="19"/>
      <c r="C24" s="20"/>
      <c r="D24" s="21"/>
      <c r="E24" s="22"/>
      <c r="F24" s="25">
        <f t="shared" si="0"/>
        <v>0</v>
      </c>
    </row>
    <row r="25" spans="1:6" ht="16" customHeight="1" thickBot="1">
      <c r="A25" s="26"/>
      <c r="B25" s="27"/>
      <c r="C25" s="28"/>
      <c r="D25" s="29"/>
      <c r="E25" s="30"/>
      <c r="F25" s="31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3"/>
      <c r="B27" s="14"/>
      <c r="C27" s="15"/>
      <c r="D27" s="16"/>
      <c r="E27" s="17"/>
      <c r="F27" s="12">
        <f>D27*E27</f>
        <v>0</v>
      </c>
    </row>
    <row r="28" spans="1:6" ht="16" thickBot="1">
      <c r="A28" s="26"/>
      <c r="B28" s="27"/>
      <c r="C28" s="28"/>
      <c r="D28" s="29"/>
      <c r="E28" s="30"/>
      <c r="F28" s="31">
        <f t="shared" ref="F28:F52" si="1">D28*E28</f>
        <v>0</v>
      </c>
    </row>
    <row r="29" spans="1:6" ht="16" thickTop="1">
      <c r="A29" s="18"/>
      <c r="B29" s="19"/>
      <c r="C29" s="20"/>
      <c r="D29" s="21"/>
      <c r="E29" s="22"/>
      <c r="F29" s="25">
        <f t="shared" si="1"/>
        <v>0</v>
      </c>
    </row>
    <row r="30" spans="1:6" ht="16" thickBot="1">
      <c r="A30" s="26"/>
      <c r="B30" s="27"/>
      <c r="C30" s="28"/>
      <c r="D30" s="29"/>
      <c r="E30" s="30"/>
      <c r="F30" s="31">
        <f t="shared" si="1"/>
        <v>0</v>
      </c>
    </row>
    <row r="31" spans="1:6" ht="16" thickTop="1">
      <c r="A31" s="18"/>
      <c r="B31" s="19"/>
      <c r="C31" s="20"/>
      <c r="D31" s="21"/>
      <c r="E31" s="22"/>
      <c r="F31" s="25">
        <f t="shared" si="1"/>
        <v>0</v>
      </c>
    </row>
    <row r="32" spans="1:6" ht="16" thickBot="1">
      <c r="A32" s="26"/>
      <c r="B32" s="27"/>
      <c r="C32" s="28"/>
      <c r="D32" s="29"/>
      <c r="E32" s="30"/>
      <c r="F32" s="31">
        <f t="shared" si="1"/>
        <v>0</v>
      </c>
    </row>
    <row r="33" spans="1:6" ht="16" thickTop="1">
      <c r="A33" s="18"/>
      <c r="B33" s="19"/>
      <c r="C33" s="20"/>
      <c r="D33" s="21"/>
      <c r="E33" s="22"/>
      <c r="F33" s="25">
        <f t="shared" si="1"/>
        <v>0</v>
      </c>
    </row>
    <row r="34" spans="1:6" ht="16" thickBot="1">
      <c r="A34" s="26"/>
      <c r="B34" s="27"/>
      <c r="C34" s="28"/>
      <c r="D34" s="29"/>
      <c r="E34" s="30"/>
      <c r="F34" s="31">
        <f t="shared" si="1"/>
        <v>0</v>
      </c>
    </row>
    <row r="35" spans="1:6" ht="16" thickTop="1">
      <c r="A35" s="18"/>
      <c r="B35" s="19"/>
      <c r="C35" s="20"/>
      <c r="D35" s="21"/>
      <c r="E35" s="22"/>
      <c r="F35" s="25">
        <f t="shared" si="1"/>
        <v>0</v>
      </c>
    </row>
    <row r="36" spans="1:6" ht="16" thickBot="1">
      <c r="A36" s="26"/>
      <c r="B36" s="27"/>
      <c r="C36" s="28"/>
      <c r="D36" s="29"/>
      <c r="E36" s="30"/>
      <c r="F36" s="31">
        <f t="shared" si="1"/>
        <v>0</v>
      </c>
    </row>
    <row r="37" spans="1:6" ht="16" thickTop="1">
      <c r="A37" s="18"/>
      <c r="B37" s="19"/>
      <c r="C37" s="20"/>
      <c r="D37" s="21"/>
      <c r="E37" s="22"/>
      <c r="F37" s="25">
        <f t="shared" si="1"/>
        <v>0</v>
      </c>
    </row>
    <row r="38" spans="1:6" ht="16" thickBot="1">
      <c r="A38" s="26"/>
      <c r="B38" s="27"/>
      <c r="C38" s="28"/>
      <c r="D38" s="29"/>
      <c r="E38" s="30"/>
      <c r="F38" s="31">
        <f t="shared" si="1"/>
        <v>0</v>
      </c>
    </row>
    <row r="39" spans="1:6" ht="16" thickTop="1">
      <c r="A39" s="18"/>
      <c r="B39" s="19"/>
      <c r="C39" s="20"/>
      <c r="D39" s="21"/>
      <c r="E39" s="22"/>
      <c r="F39" s="25">
        <f t="shared" si="1"/>
        <v>0</v>
      </c>
    </row>
    <row r="40" spans="1:6" ht="16" thickBot="1">
      <c r="A40" s="26"/>
      <c r="B40" s="27"/>
      <c r="C40" s="28"/>
      <c r="D40" s="29"/>
      <c r="E40" s="30"/>
      <c r="F40" s="31">
        <f t="shared" si="1"/>
        <v>0</v>
      </c>
    </row>
    <row r="41" spans="1:6" ht="16" thickTop="1">
      <c r="A41" s="18"/>
      <c r="B41" s="19"/>
      <c r="C41" s="20"/>
      <c r="D41" s="21"/>
      <c r="E41" s="22"/>
      <c r="F41" s="25">
        <f t="shared" si="1"/>
        <v>0</v>
      </c>
    </row>
    <row r="42" spans="1:6" ht="16" thickBot="1">
      <c r="A42" s="26"/>
      <c r="B42" s="27"/>
      <c r="C42" s="28"/>
      <c r="D42" s="29"/>
      <c r="E42" s="30"/>
      <c r="F42" s="31">
        <f t="shared" si="1"/>
        <v>0</v>
      </c>
    </row>
    <row r="43" spans="1:6" ht="16" thickTop="1">
      <c r="A43" s="18"/>
      <c r="B43" s="19"/>
      <c r="C43" s="20"/>
      <c r="D43" s="21"/>
      <c r="E43" s="22"/>
      <c r="F43" s="25">
        <f t="shared" si="1"/>
        <v>0</v>
      </c>
    </row>
    <row r="44" spans="1:6" ht="16" thickBot="1">
      <c r="A44" s="26"/>
      <c r="B44" s="27"/>
      <c r="C44" s="28"/>
      <c r="D44" s="29"/>
      <c r="E44" s="30"/>
      <c r="F44" s="31">
        <f t="shared" si="1"/>
        <v>0</v>
      </c>
    </row>
    <row r="45" spans="1:6" ht="16" thickTop="1">
      <c r="A45" s="18"/>
      <c r="B45" s="19"/>
      <c r="C45" s="20"/>
      <c r="D45" s="21"/>
      <c r="E45" s="22"/>
      <c r="F45" s="25">
        <f t="shared" si="1"/>
        <v>0</v>
      </c>
    </row>
    <row r="46" spans="1:6" ht="16" thickBot="1">
      <c r="A46" s="26"/>
      <c r="B46" s="27"/>
      <c r="C46" s="28"/>
      <c r="D46" s="29"/>
      <c r="E46" s="30"/>
      <c r="F46" s="31">
        <f t="shared" si="1"/>
        <v>0</v>
      </c>
    </row>
    <row r="47" spans="1:6" ht="16" thickTop="1">
      <c r="A47" s="18"/>
      <c r="B47" s="19"/>
      <c r="C47" s="20"/>
      <c r="D47" s="21"/>
      <c r="E47" s="22"/>
      <c r="F47" s="25">
        <f t="shared" si="1"/>
        <v>0</v>
      </c>
    </row>
    <row r="48" spans="1:6" ht="16" thickBot="1">
      <c r="A48" s="26"/>
      <c r="B48" s="27"/>
      <c r="C48" s="28"/>
      <c r="D48" s="29"/>
      <c r="E48" s="30"/>
      <c r="F48" s="31">
        <f t="shared" si="1"/>
        <v>0</v>
      </c>
    </row>
    <row r="49" spans="1:6" ht="16" thickTop="1">
      <c r="A49" s="13"/>
      <c r="B49" s="14"/>
      <c r="C49" s="15"/>
      <c r="D49" s="16"/>
      <c r="E49" s="17"/>
      <c r="F49" s="12">
        <f t="shared" si="1"/>
        <v>0</v>
      </c>
    </row>
    <row r="50" spans="1:6" ht="16" thickBot="1">
      <c r="A50" s="26"/>
      <c r="B50" s="27"/>
      <c r="C50" s="28"/>
      <c r="D50" s="29"/>
      <c r="E50" s="30"/>
      <c r="F50" s="31">
        <f t="shared" si="1"/>
        <v>0</v>
      </c>
    </row>
    <row r="51" spans="1:6" ht="16" thickTop="1">
      <c r="A51" s="13"/>
      <c r="B51" s="14"/>
      <c r="C51" s="15"/>
      <c r="D51" s="16"/>
      <c r="E51" s="17"/>
      <c r="F51" s="12">
        <f t="shared" si="1"/>
        <v>0</v>
      </c>
    </row>
    <row r="52" spans="1:6" ht="16" thickBot="1">
      <c r="A52" s="26"/>
      <c r="B52" s="27"/>
      <c r="C52" s="28"/>
      <c r="D52" s="29"/>
      <c r="E52" s="30"/>
      <c r="F52" s="31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3"/>
      <c r="B54" s="14"/>
      <c r="C54" s="15"/>
      <c r="D54" s="16"/>
      <c r="E54" s="17"/>
      <c r="F54" s="12">
        <f>D54*E54</f>
        <v>0</v>
      </c>
    </row>
    <row r="55" spans="1:6" ht="17" thickTop="1" thickBot="1">
      <c r="A55" s="33"/>
      <c r="B55" s="34"/>
      <c r="C55" s="35"/>
      <c r="D55" s="36"/>
      <c r="E55" s="37"/>
      <c r="F55" s="38">
        <f t="shared" ref="F55:F79" si="2">D55*E55</f>
        <v>0</v>
      </c>
    </row>
    <row r="56" spans="1:6" ht="16" thickTop="1">
      <c r="A56" s="18"/>
      <c r="B56" s="19"/>
      <c r="C56" s="20"/>
      <c r="D56" s="21"/>
      <c r="E56" s="22"/>
      <c r="F56" s="25">
        <f t="shared" si="2"/>
        <v>0</v>
      </c>
    </row>
    <row r="57" spans="1:6" ht="16" thickBot="1">
      <c r="A57" s="26"/>
      <c r="B57" s="27"/>
      <c r="C57" s="28"/>
      <c r="D57" s="29"/>
      <c r="E57" s="30"/>
      <c r="F57" s="31">
        <f t="shared" si="2"/>
        <v>0</v>
      </c>
    </row>
    <row r="58" spans="1:6" ht="16" thickTop="1">
      <c r="A58" s="18"/>
      <c r="B58" s="19"/>
      <c r="C58" s="20"/>
      <c r="D58" s="21"/>
      <c r="E58" s="22"/>
      <c r="F58" s="25">
        <f t="shared" si="2"/>
        <v>0</v>
      </c>
    </row>
    <row r="59" spans="1:6" ht="16" thickBot="1">
      <c r="A59" s="26"/>
      <c r="B59" s="27"/>
      <c r="C59" s="28"/>
      <c r="D59" s="29"/>
      <c r="E59" s="30"/>
      <c r="F59" s="31">
        <f t="shared" si="2"/>
        <v>0</v>
      </c>
    </row>
    <row r="60" spans="1:6" ht="16" thickTop="1">
      <c r="A60" s="18"/>
      <c r="B60" s="19"/>
      <c r="C60" s="20"/>
      <c r="D60" s="21"/>
      <c r="E60" s="22"/>
      <c r="F60" s="25">
        <f t="shared" si="2"/>
        <v>0</v>
      </c>
    </row>
    <row r="61" spans="1:6" ht="16" thickBot="1">
      <c r="A61" s="26"/>
      <c r="B61" s="27"/>
      <c r="C61" s="28"/>
      <c r="D61" s="29"/>
      <c r="E61" s="30"/>
      <c r="F61" s="31">
        <f t="shared" si="2"/>
        <v>0</v>
      </c>
    </row>
    <row r="62" spans="1:6" ht="16" thickTop="1">
      <c r="A62" s="18"/>
      <c r="B62" s="19"/>
      <c r="C62" s="20"/>
      <c r="D62" s="21"/>
      <c r="E62" s="22"/>
      <c r="F62" s="25">
        <f t="shared" si="2"/>
        <v>0</v>
      </c>
    </row>
    <row r="63" spans="1:6" ht="16" thickBot="1">
      <c r="A63" s="26"/>
      <c r="B63" s="27"/>
      <c r="C63" s="28"/>
      <c r="D63" s="29"/>
      <c r="E63" s="30"/>
      <c r="F63" s="31">
        <f t="shared" si="2"/>
        <v>0</v>
      </c>
    </row>
    <row r="64" spans="1:6" ht="16" thickTop="1">
      <c r="A64" s="18"/>
      <c r="B64" s="19"/>
      <c r="C64" s="20"/>
      <c r="D64" s="21"/>
      <c r="E64" s="22"/>
      <c r="F64" s="25">
        <f t="shared" si="2"/>
        <v>0</v>
      </c>
    </row>
    <row r="65" spans="1:6" ht="16" thickBot="1">
      <c r="A65" s="26"/>
      <c r="B65" s="27"/>
      <c r="C65" s="28"/>
      <c r="D65" s="29"/>
      <c r="E65" s="30"/>
      <c r="F65" s="31">
        <f t="shared" si="2"/>
        <v>0</v>
      </c>
    </row>
    <row r="66" spans="1:6" ht="16" thickTop="1">
      <c r="A66" s="18"/>
      <c r="B66" s="19"/>
      <c r="C66" s="20"/>
      <c r="D66" s="21"/>
      <c r="E66" s="22"/>
      <c r="F66" s="25">
        <f t="shared" si="2"/>
        <v>0</v>
      </c>
    </row>
    <row r="67" spans="1:6" ht="16" thickBot="1">
      <c r="A67" s="26"/>
      <c r="B67" s="27"/>
      <c r="C67" s="28"/>
      <c r="D67" s="29"/>
      <c r="E67" s="30"/>
      <c r="F67" s="31">
        <f t="shared" si="2"/>
        <v>0</v>
      </c>
    </row>
    <row r="68" spans="1:6" ht="16" thickTop="1">
      <c r="A68" s="18"/>
      <c r="B68" s="19"/>
      <c r="C68" s="20"/>
      <c r="D68" s="21"/>
      <c r="E68" s="22"/>
      <c r="F68" s="25">
        <f t="shared" si="2"/>
        <v>0</v>
      </c>
    </row>
    <row r="69" spans="1:6" ht="16" thickBot="1">
      <c r="A69" s="26"/>
      <c r="B69" s="27"/>
      <c r="C69" s="28"/>
      <c r="D69" s="29"/>
      <c r="E69" s="30"/>
      <c r="F69" s="31">
        <f t="shared" si="2"/>
        <v>0</v>
      </c>
    </row>
    <row r="70" spans="1:6" ht="16" thickTop="1">
      <c r="A70" s="18"/>
      <c r="B70" s="19"/>
      <c r="C70" s="20"/>
      <c r="D70" s="21"/>
      <c r="E70" s="22"/>
      <c r="F70" s="25">
        <f t="shared" si="2"/>
        <v>0</v>
      </c>
    </row>
    <row r="71" spans="1:6" ht="16" thickBot="1">
      <c r="A71" s="26"/>
      <c r="B71" s="27"/>
      <c r="C71" s="28"/>
      <c r="D71" s="29"/>
      <c r="E71" s="30"/>
      <c r="F71" s="31">
        <f t="shared" si="2"/>
        <v>0</v>
      </c>
    </row>
    <row r="72" spans="1:6" ht="16" thickTop="1">
      <c r="A72" s="18"/>
      <c r="B72" s="19"/>
      <c r="C72" s="20"/>
      <c r="D72" s="21"/>
      <c r="E72" s="22"/>
      <c r="F72" s="25">
        <f t="shared" si="2"/>
        <v>0</v>
      </c>
    </row>
    <row r="73" spans="1:6" ht="16" thickBot="1">
      <c r="A73" s="26"/>
      <c r="B73" s="27"/>
      <c r="C73" s="28"/>
      <c r="D73" s="29"/>
      <c r="E73" s="30"/>
      <c r="F73" s="31">
        <f t="shared" si="2"/>
        <v>0</v>
      </c>
    </row>
    <row r="74" spans="1:6" ht="16" thickTop="1">
      <c r="A74" s="18"/>
      <c r="B74" s="19"/>
      <c r="C74" s="20"/>
      <c r="D74" s="21"/>
      <c r="E74" s="22"/>
      <c r="F74" s="25">
        <f t="shared" si="2"/>
        <v>0</v>
      </c>
    </row>
    <row r="75" spans="1:6" ht="16" thickBot="1">
      <c r="A75" s="26"/>
      <c r="B75" s="27"/>
      <c r="C75" s="28"/>
      <c r="D75" s="29"/>
      <c r="E75" s="30"/>
      <c r="F75" s="31">
        <f t="shared" si="2"/>
        <v>0</v>
      </c>
    </row>
    <row r="76" spans="1:6" ht="16" thickTop="1">
      <c r="A76" s="13"/>
      <c r="B76" s="14"/>
      <c r="C76" s="15"/>
      <c r="D76" s="16"/>
      <c r="E76" s="17"/>
      <c r="F76" s="12">
        <f t="shared" si="2"/>
        <v>0</v>
      </c>
    </row>
    <row r="77" spans="1:6" ht="16" thickBot="1">
      <c r="A77" s="26"/>
      <c r="B77" s="27"/>
      <c r="C77" s="28"/>
      <c r="D77" s="29"/>
      <c r="E77" s="30"/>
      <c r="F77" s="31">
        <f t="shared" si="2"/>
        <v>0</v>
      </c>
    </row>
    <row r="78" spans="1:6" ht="16" thickTop="1">
      <c r="A78" s="13"/>
      <c r="B78" s="14"/>
      <c r="C78" s="15"/>
      <c r="D78" s="16"/>
      <c r="E78" s="17"/>
      <c r="F78" s="12">
        <f t="shared" si="2"/>
        <v>0</v>
      </c>
    </row>
    <row r="79" spans="1:6" ht="16" thickBot="1">
      <c r="A79" s="26"/>
      <c r="B79" s="27"/>
      <c r="C79" s="28"/>
      <c r="D79" s="29"/>
      <c r="E79" s="30"/>
      <c r="F79" s="31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&amp;K0000006231 Annonces et insertions&amp;C&amp;"Calibri,Normal"&amp;K000000Page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31</vt:i4>
      </vt:variant>
    </vt:vector>
  </HeadingPairs>
  <TitlesOfParts>
    <vt:vector size="31" baseType="lpstr">
      <vt:lpstr>6051</vt:lpstr>
      <vt:lpstr>6061</vt:lpstr>
      <vt:lpstr>6064</vt:lpstr>
      <vt:lpstr>607</vt:lpstr>
      <vt:lpstr>613</vt:lpstr>
      <vt:lpstr>615</vt:lpstr>
      <vt:lpstr>616</vt:lpstr>
      <vt:lpstr>6226</vt:lpstr>
      <vt:lpstr>6231</vt:lpstr>
      <vt:lpstr>6237</vt:lpstr>
      <vt:lpstr>6238</vt:lpstr>
      <vt:lpstr>624</vt:lpstr>
      <vt:lpstr>625</vt:lpstr>
      <vt:lpstr>626</vt:lpstr>
      <vt:lpstr>627</vt:lpstr>
      <vt:lpstr>6571</vt:lpstr>
      <vt:lpstr>6586</vt:lpstr>
      <vt:lpstr>6616</vt:lpstr>
      <vt:lpstr>6713</vt:lpstr>
      <vt:lpstr>6714</vt:lpstr>
      <vt:lpstr>70601</vt:lpstr>
      <vt:lpstr>70602</vt:lpstr>
      <vt:lpstr>70603</vt:lpstr>
      <vt:lpstr>70604</vt:lpstr>
      <vt:lpstr>70605</vt:lpstr>
      <vt:lpstr>70607</vt:lpstr>
      <vt:lpstr>708</vt:lpstr>
      <vt:lpstr>Cpte. Résultat</vt:lpstr>
      <vt:lpstr>Graph</vt:lpstr>
      <vt:lpstr>Plan comptable</vt:lpstr>
      <vt:lpstr>Calendrier d'exercice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Cyber Thommy</dc:creator>
  <cp:lastModifiedBy>Cyber Thommy</cp:lastModifiedBy>
  <cp:lastPrinted>2016-04-01T15:07:26Z</cp:lastPrinted>
  <dcterms:created xsi:type="dcterms:W3CDTF">2016-03-23T16:59:15Z</dcterms:created>
  <dcterms:modified xsi:type="dcterms:W3CDTF">2016-04-01T15:09:21Z</dcterms:modified>
</cp:coreProperties>
</file>